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620" windowWidth="51200" windowHeight="26060" tabRatio="500" firstSheet="0" activeTab="8" autoFilterDateGrouping="1"/>
  </bookViews>
  <sheets>
    <sheet xmlns:r="http://schemas.openxmlformats.org/officeDocument/2006/relationships" name="表紙" sheetId="1" state="visible" r:id="rId1"/>
    <sheet xmlns:r="http://schemas.openxmlformats.org/officeDocument/2006/relationships" name="成熟度定義" sheetId="2" state="visible" r:id="rId2"/>
    <sheet xmlns:r="http://schemas.openxmlformats.org/officeDocument/2006/relationships" name="サマリ" sheetId="3" state="visible" r:id="rId3"/>
    <sheet xmlns:r="http://schemas.openxmlformats.org/officeDocument/2006/relationships" name="A. ガバナンス・組織体制" sheetId="4" state="visible" r:id="rId4"/>
    <sheet xmlns:r="http://schemas.openxmlformats.org/officeDocument/2006/relationships" name="B. 契約管理・ライセンス正台帳" sheetId="5" state="visible" r:id="rId5"/>
    <sheet xmlns:r="http://schemas.openxmlformats.org/officeDocument/2006/relationships" name="C. 調達・発注プロセス" sheetId="6" state="visible" r:id="rId6"/>
    <sheet xmlns:r="http://schemas.openxmlformats.org/officeDocument/2006/relationships" name="D. ライセンスコンプライアンス" sheetId="7" state="visible" r:id="rId7"/>
    <sheet xmlns:r="http://schemas.openxmlformats.org/officeDocument/2006/relationships" name="E. ベンダー管理（VMO）" sheetId="8" state="visible" r:id="rId8"/>
    <sheet xmlns:r="http://schemas.openxmlformats.org/officeDocument/2006/relationships" name="F. ツール・データ管理" sheetId="9" state="visible" r:id="rId9"/>
    <sheet xmlns:r="http://schemas.openxmlformats.org/officeDocument/2006/relationships" name="G. OSS・AI・SBOM・プライバシー" sheetId="10" state="visible" r:id="rId10"/>
    <sheet xmlns:r="http://schemas.openxmlformats.org/officeDocument/2006/relationships" name="H. ITSM統合・レジリエンス" sheetId="11" state="visible" r:id="rId11"/>
  </sheets>
  <definedNames/>
  <calcPr calcId="191029" fullCalcOnLoad="1" iterateDelta="0.0001"/>
</workbook>
</file>

<file path=xl/styles.xml><?xml version="1.0" encoding="utf-8"?>
<styleSheet xmlns="http://schemas.openxmlformats.org/spreadsheetml/2006/main">
  <numFmts count="2">
    <numFmt numFmtId="164" formatCode="0.0"/>
    <numFmt numFmtId="165" formatCode="\+0.0;\-0.0;0.0"/>
  </numFmts>
  <fonts count="28">
    <font>
      <name val="Calibri"/>
      <charset val="1"/>
      <family val="2"/>
      <color theme="1"/>
      <sz val="11"/>
    </font>
    <font>
      <name val="Arial"/>
      <family val="2"/>
      <b val="1"/>
      <color rgb="FFFFFFFF"/>
      <sz val="22"/>
    </font>
    <font>
      <name val="Arial"/>
      <family val="2"/>
      <i val="1"/>
      <color rgb="FF1F3864"/>
      <sz val="13"/>
    </font>
    <font>
      <name val="DejaVu Sans"/>
      <family val="2"/>
      <b val="1"/>
      <color rgb="FFFFFFFF"/>
      <sz val="10"/>
    </font>
    <font>
      <name val="Arial"/>
      <family val="2"/>
      <color rgb="FF000000"/>
      <sz val="10"/>
    </font>
    <font>
      <name val="DejaVu Sans"/>
      <family val="2"/>
      <color rgb="FF000000"/>
      <sz val="10"/>
    </font>
    <font>
      <name val="DejaVu Sans"/>
      <family val="2"/>
      <b val="1"/>
      <color rgb="FFFFFFFF"/>
      <sz val="11"/>
    </font>
    <font>
      <name val="Arial"/>
      <family val="2"/>
      <b val="1"/>
      <color rgb="FFFFFFFF"/>
      <sz val="11"/>
    </font>
    <font>
      <name val="DejaVu Sans"/>
      <family val="2"/>
      <b val="1"/>
      <color rgb="FF000000"/>
      <sz val="10"/>
    </font>
    <font>
      <name val="Arial"/>
      <family val="2"/>
      <b val="1"/>
      <color rgb="FF000000"/>
      <sz val="10"/>
    </font>
    <font>
      <name val="Arial"/>
      <family val="2"/>
      <b val="1"/>
      <color rgb="FFFFFFFF"/>
      <sz val="10"/>
    </font>
    <font>
      <name val="DejaVu Sans"/>
      <family val="2"/>
      <b val="1"/>
      <color rgb="FFFFFFFF"/>
      <sz val="14"/>
    </font>
    <font>
      <name val="Arial"/>
      <family val="2"/>
      <b val="1"/>
      <color rgb="FFFFFFFF"/>
      <sz val="14"/>
    </font>
    <font>
      <name val="DejaVu Sans"/>
      <family val="2"/>
      <i val="1"/>
      <color rgb="FF1F3864"/>
      <sz val="10"/>
    </font>
    <font>
      <name val="Arial"/>
      <family val="2"/>
      <color rgb="FF000000"/>
      <sz val="9"/>
    </font>
    <font>
      <name val="DejaVu Sans"/>
      <family val="2"/>
      <color rgb="FF000000"/>
      <sz val="9"/>
    </font>
    <font>
      <name val="Arial"/>
      <family val="2"/>
      <b val="1"/>
      <color rgb="FFFFFFFF"/>
      <sz val="9"/>
    </font>
    <font>
      <name val="Arial"/>
      <family val="2"/>
      <b val="1"/>
      <color rgb="FF000000"/>
      <sz val="9"/>
    </font>
    <font>
      <name val="Arial"/>
      <family val="2"/>
      <b val="1"/>
      <color rgb="FFFFFFFF"/>
      <sz val="16"/>
    </font>
    <font>
      <name val="DejaVu Sans"/>
      <family val="2"/>
      <b val="1"/>
      <color rgb="FFFFFFFF"/>
      <sz val="16"/>
    </font>
    <font>
      <name val="DejaVu Sans"/>
      <family val="2"/>
      <i val="1"/>
      <color rgb="FF595959"/>
      <sz val="10"/>
    </font>
    <font>
      <name val="Arial"/>
      <family val="2"/>
      <b val="1"/>
      <sz val="12"/>
    </font>
    <font>
      <name val="Arial"/>
      <family val="2"/>
      <b val="1"/>
      <sz val="11"/>
    </font>
    <font>
      <name val="DejaVu Sans"/>
      <family val="2"/>
      <i val="1"/>
      <color rgb="FF1F3864"/>
      <sz val="9"/>
    </font>
    <font>
      <name val="DejaVu Sans"/>
      <family val="2"/>
      <b val="1"/>
      <color rgb="FFED7D31"/>
      <sz val="9"/>
    </font>
    <font>
      <name val="DejaVu Sans"/>
      <family val="2"/>
      <b val="1"/>
      <color rgb="FFFFFFFF"/>
      <sz val="9"/>
    </font>
    <font>
      <name val="DejaVu Sans"/>
      <family val="2"/>
      <i val="1"/>
      <color rgb="FF7F7F7F"/>
      <sz val="9"/>
    </font>
    <font>
      <name val="Tsukushi A Round Gothic Bold"/>
      <charset val="128"/>
      <family val="3"/>
      <sz val="6"/>
    </font>
  </fonts>
  <fills count="16">
    <fill>
      <patternFill/>
    </fill>
    <fill>
      <patternFill patternType="gray125"/>
    </fill>
    <fill>
      <patternFill patternType="solid">
        <fgColor rgb="FF1F3864"/>
        <bgColor rgb="FF333399"/>
      </patternFill>
    </fill>
    <fill>
      <patternFill patternType="solid">
        <fgColor rgb="FFFFFFFF"/>
        <bgColor rgb="FFF2F2F2"/>
      </patternFill>
    </fill>
    <fill>
      <patternFill patternType="solid">
        <fgColor rgb="FF2E5CA5"/>
        <bgColor rgb="FF3366FF"/>
      </patternFill>
    </fill>
    <fill>
      <patternFill patternType="solid">
        <fgColor rgb="FFF2F2F2"/>
        <bgColor rgb="FFE2EFDA"/>
      </patternFill>
    </fill>
    <fill>
      <patternFill patternType="solid">
        <fgColor rgb="FFDEEAF1"/>
        <bgColor rgb="FFE2EFDA"/>
      </patternFill>
    </fill>
    <fill>
      <patternFill patternType="solid">
        <fgColor rgb="FFED7D31"/>
        <bgColor rgb="FFFF8080"/>
      </patternFill>
    </fill>
    <fill>
      <patternFill patternType="solid">
        <fgColor rgb="FFBDD7EE"/>
        <bgColor rgb="FF99CCFF"/>
      </patternFill>
    </fill>
    <fill>
      <patternFill patternType="solid">
        <fgColor rgb="FFC00000"/>
        <bgColor rgb="FF800000"/>
      </patternFill>
    </fill>
    <fill>
      <patternFill patternType="solid">
        <fgColor rgb="FFFFC000"/>
        <bgColor rgb="FFFF9900"/>
      </patternFill>
    </fill>
    <fill>
      <patternFill patternType="solid">
        <fgColor rgb="FF70AD47"/>
        <bgColor rgb="FF339966"/>
      </patternFill>
    </fill>
    <fill>
      <patternFill patternType="solid">
        <fgColor rgb="FF375623"/>
        <bgColor rgb="FF595959"/>
      </patternFill>
    </fill>
    <fill>
      <patternFill patternType="solid">
        <fgColor rgb="FFFFF2CC"/>
        <bgColor rgb="FFFCE4D6"/>
      </patternFill>
    </fill>
    <fill>
      <patternFill patternType="solid">
        <fgColor rgb="FFE2EFDA"/>
        <bgColor rgb="FFDEEAF1"/>
      </patternFill>
    </fill>
    <fill>
      <patternFill patternType="solid">
        <fgColor rgb="FFFCE4D6"/>
        <bgColor rgb="FFFFF2CC"/>
      </patternFill>
    </fill>
  </fills>
  <borders count="5">
    <border>
      <left/>
      <right/>
      <top/>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top style="thin">
        <color rgb="FFBFBFBF"/>
      </top>
      <bottom/>
      <diagonal/>
    </border>
  </borders>
  <cellStyleXfs count="1">
    <xf numFmtId="0" fontId="0" fillId="0" borderId="0"/>
  </cellStyleXfs>
  <cellXfs count="101">
    <xf numFmtId="0" fontId="0" fillId="0" borderId="0" pivotButton="0" quotePrefix="0" xfId="0"/>
    <xf numFmtId="0" fontId="7" fillId="7" borderId="2" applyAlignment="1" pivotButton="0" quotePrefix="0" xfId="0">
      <alignment horizontal="center" vertical="center" wrapText="1"/>
    </xf>
    <xf numFmtId="0" fontId="10" fillId="9" borderId="2" applyAlignment="1" pivotButton="0" quotePrefix="0" xfId="0">
      <alignment horizontal="center" vertical="center" wrapText="1"/>
    </xf>
    <xf numFmtId="0" fontId="10" fillId="7" borderId="2" applyAlignment="1" pivotButton="0" quotePrefix="0" xfId="0">
      <alignment horizontal="center" vertical="center" wrapText="1"/>
    </xf>
    <xf numFmtId="0" fontId="10" fillId="10" borderId="2" applyAlignment="1" pivotButton="0" quotePrefix="0" xfId="0">
      <alignment horizontal="center" vertical="center" wrapText="1"/>
    </xf>
    <xf numFmtId="0" fontId="10" fillId="11" borderId="2" applyAlignment="1" pivotButton="0" quotePrefix="0" xfId="0">
      <alignment horizontal="center" vertical="center" wrapText="1"/>
    </xf>
    <xf numFmtId="0" fontId="10" fillId="12" borderId="2" applyAlignment="1" pivotButton="0" quotePrefix="0" xfId="0">
      <alignment horizontal="center" vertical="center" wrapText="1"/>
    </xf>
    <xf numFmtId="0" fontId="3" fillId="4" borderId="2" applyAlignment="1" pivotButton="0" quotePrefix="0" xfId="0">
      <alignment horizontal="center" vertical="center" wrapText="1"/>
    </xf>
    <xf numFmtId="0" fontId="10" fillId="4" borderId="2" applyAlignment="1" pivotButton="0" quotePrefix="0" xfId="0">
      <alignment horizontal="center" vertical="center" wrapText="1"/>
    </xf>
    <xf numFmtId="0" fontId="12" fillId="9" borderId="2" applyAlignment="1" pivotButton="0" quotePrefix="0" xfId="0">
      <alignment horizontal="center" vertical="center" wrapText="1"/>
    </xf>
    <xf numFmtId="0" fontId="3" fillId="9" borderId="2" applyAlignment="1" pivotButton="0" quotePrefix="0" xfId="0">
      <alignment horizontal="center" vertical="center" wrapText="1"/>
    </xf>
    <xf numFmtId="0" fontId="14" fillId="3" borderId="2" applyAlignment="1" pivotButton="0" quotePrefix="0" xfId="0">
      <alignment horizontal="center" vertical="center" wrapText="1"/>
    </xf>
    <xf numFmtId="0" fontId="15" fillId="3" borderId="2" applyAlignment="1" pivotButton="0" quotePrefix="0" xfId="0">
      <alignment horizontal="center" vertical="center" wrapText="1"/>
    </xf>
    <xf numFmtId="0" fontId="5" fillId="3" borderId="2" applyAlignment="1" pivotButton="0" quotePrefix="0" xfId="0">
      <alignment horizontal="left" vertical="center" wrapText="1"/>
    </xf>
    <xf numFmtId="0" fontId="12" fillId="7" borderId="2" applyAlignment="1" pivotButton="0" quotePrefix="0" xfId="0">
      <alignment horizontal="center" vertical="center" wrapText="1"/>
    </xf>
    <xf numFmtId="0" fontId="3" fillId="7" borderId="2" applyAlignment="1" pivotButton="0" quotePrefix="0" xfId="0">
      <alignment horizontal="center" vertical="center" wrapText="1"/>
    </xf>
    <xf numFmtId="0" fontId="14" fillId="6" borderId="2" applyAlignment="1" pivotButton="0" quotePrefix="0" xfId="0">
      <alignment horizontal="center" vertical="center" wrapText="1"/>
    </xf>
    <xf numFmtId="0" fontId="15" fillId="6" borderId="2" applyAlignment="1" pivotButton="0" quotePrefix="0" xfId="0">
      <alignment horizontal="center" vertical="center" wrapText="1"/>
    </xf>
    <xf numFmtId="0" fontId="5" fillId="5" borderId="2" applyAlignment="1" pivotButton="0" quotePrefix="0" xfId="0">
      <alignment horizontal="left" vertical="center" wrapText="1"/>
    </xf>
    <xf numFmtId="0" fontId="12" fillId="10" borderId="2" applyAlignment="1" pivotButton="0" quotePrefix="0" xfId="0">
      <alignment horizontal="center" vertical="center" wrapText="1"/>
    </xf>
    <xf numFmtId="0" fontId="3" fillId="10" borderId="2" applyAlignment="1" pivotButton="0" quotePrefix="0" xfId="0">
      <alignment horizontal="center" vertical="center" wrapText="1"/>
    </xf>
    <xf numFmtId="0" fontId="12" fillId="11" borderId="2" applyAlignment="1" pivotButton="0" quotePrefix="0" xfId="0">
      <alignment horizontal="center" vertical="center" wrapText="1"/>
    </xf>
    <xf numFmtId="0" fontId="3" fillId="11" borderId="2" applyAlignment="1" pivotButton="0" quotePrefix="0" xfId="0">
      <alignment horizontal="center" vertical="center" wrapText="1"/>
    </xf>
    <xf numFmtId="0" fontId="4" fillId="5" borderId="2" applyAlignment="1" pivotButton="0" quotePrefix="0" xfId="0">
      <alignment horizontal="left" vertical="center" wrapText="1"/>
    </xf>
    <xf numFmtId="0" fontId="12" fillId="12" borderId="2" applyAlignment="1" pivotButton="0" quotePrefix="0" xfId="0">
      <alignment horizontal="center" vertical="center" wrapText="1"/>
    </xf>
    <xf numFmtId="0" fontId="3" fillId="12" borderId="2" applyAlignment="1" pivotButton="0" quotePrefix="0" xfId="0">
      <alignment horizontal="center" vertical="center" wrapText="1"/>
    </xf>
    <xf numFmtId="0" fontId="8" fillId="3" borderId="2" applyAlignment="1" pivotButton="0" quotePrefix="0" xfId="0">
      <alignment horizontal="left" vertical="center" wrapText="1"/>
    </xf>
    <xf numFmtId="0" fontId="4" fillId="3" borderId="2" applyAlignment="1" pivotButton="0" quotePrefix="0" xfId="0">
      <alignment horizontal="center" vertical="center" wrapText="1"/>
    </xf>
    <xf numFmtId="164" fontId="21" fillId="13" borderId="2" applyAlignment="1" pivotButton="0" quotePrefix="0" xfId="0">
      <alignment horizontal="center" vertical="center" wrapText="1"/>
    </xf>
    <xf numFmtId="164" fontId="21" fillId="14" borderId="2" applyAlignment="1" pivotButton="0" quotePrefix="0" xfId="0">
      <alignment horizontal="center" vertical="center" wrapText="1"/>
    </xf>
    <xf numFmtId="165" fontId="22" fillId="15" borderId="2" applyAlignment="1" pivotButton="0" quotePrefix="0" xfId="0">
      <alignment horizontal="center" vertical="center" wrapText="1"/>
    </xf>
    <xf numFmtId="0" fontId="8" fillId="6" borderId="2" applyAlignment="1" pivotButton="0" quotePrefix="0" xfId="0">
      <alignment horizontal="left" vertical="center" wrapText="1"/>
    </xf>
    <xf numFmtId="0" fontId="4" fillId="6" borderId="2" applyAlignment="1" pivotButton="0" quotePrefix="0" xfId="0">
      <alignment horizontal="center" vertical="center" wrapText="1"/>
    </xf>
    <xf numFmtId="164" fontId="12" fillId="2" borderId="2" applyAlignment="1" pivotButton="0" quotePrefix="0" xfId="0">
      <alignment horizontal="center" vertical="center" wrapText="1"/>
    </xf>
    <xf numFmtId="164" fontId="12" fillId="4" borderId="2" applyAlignment="1" pivotButton="0" quotePrefix="0" xfId="0">
      <alignment horizontal="center" vertical="center" wrapText="1"/>
    </xf>
    <xf numFmtId="165" fontId="12" fillId="7" borderId="2" applyAlignment="1" pivotButton="0" quotePrefix="0" xfId="0">
      <alignment horizontal="center" vertical="center" wrapText="1"/>
    </xf>
    <xf numFmtId="0" fontId="3" fillId="9" borderId="2" applyAlignment="1" pivotButton="0" quotePrefix="0" xfId="0">
      <alignment horizontal="left" vertical="center" wrapText="1"/>
    </xf>
    <xf numFmtId="0" fontId="4" fillId="5" borderId="2" applyAlignment="1" pivotButton="0" quotePrefix="0" xfId="0">
      <alignment horizontal="center" vertical="center" wrapText="1"/>
    </xf>
    <xf numFmtId="0" fontId="8" fillId="5" borderId="2" applyAlignment="1" pivotButton="0" quotePrefix="0" xfId="0">
      <alignment horizontal="center" vertical="center" wrapText="1"/>
    </xf>
    <xf numFmtId="0" fontId="3" fillId="7" borderId="2" applyAlignment="1" pivotButton="0" quotePrefix="0" xfId="0">
      <alignment horizontal="left" vertical="center" wrapText="1"/>
    </xf>
    <xf numFmtId="0" fontId="8" fillId="10" borderId="2" applyAlignment="1" pivotButton="0" quotePrefix="0" xfId="0">
      <alignment horizontal="left" vertical="center" wrapText="1"/>
    </xf>
    <xf numFmtId="0" fontId="8" fillId="11" borderId="2" applyAlignment="1" pivotButton="0" quotePrefix="0" xfId="0">
      <alignment horizontal="left" vertical="center" wrapText="1"/>
    </xf>
    <xf numFmtId="0" fontId="3" fillId="12" borderId="2" applyAlignment="1" pivotButton="0" quotePrefix="0" xfId="0">
      <alignment horizontal="left" vertical="center" wrapText="1"/>
    </xf>
    <xf numFmtId="0" fontId="16" fillId="9" borderId="2" applyAlignment="1" pivotButton="0" quotePrefix="0" xfId="0">
      <alignment horizontal="center" vertical="center" wrapText="1"/>
    </xf>
    <xf numFmtId="0" fontId="16" fillId="7" borderId="2" applyAlignment="1" pivotButton="0" quotePrefix="0" xfId="0">
      <alignment horizontal="center" vertical="center" wrapText="1"/>
    </xf>
    <xf numFmtId="0" fontId="16" fillId="10" borderId="2" applyAlignment="1" pivotButton="0" quotePrefix="0" xfId="0">
      <alignment horizontal="center" vertical="center" wrapText="1"/>
    </xf>
    <xf numFmtId="0" fontId="16" fillId="11" borderId="2" applyAlignment="1" pivotButton="0" quotePrefix="0" xfId="0">
      <alignment horizontal="center" vertical="center" wrapText="1"/>
    </xf>
    <xf numFmtId="0" fontId="16" fillId="12" borderId="2" applyAlignment="1" pivotButton="0" quotePrefix="0" xfId="0">
      <alignment horizontal="center" vertical="center" wrapText="1"/>
    </xf>
    <xf numFmtId="0" fontId="9" fillId="6" borderId="2" applyAlignment="1" pivotButton="0" quotePrefix="0" xfId="0">
      <alignment horizontal="center" vertical="center" wrapText="1"/>
    </xf>
    <xf numFmtId="0" fontId="4" fillId="6" borderId="2" applyAlignment="1" pivotButton="0" quotePrefix="0" xfId="0">
      <alignment horizontal="left" vertical="center" wrapText="1"/>
    </xf>
    <xf numFmtId="0" fontId="14" fillId="6" borderId="2" applyAlignment="1" pivotButton="0" quotePrefix="0" xfId="0">
      <alignment horizontal="left" vertical="center" wrapText="1"/>
    </xf>
    <xf numFmtId="0" fontId="21" fillId="13" borderId="2" applyAlignment="1" pivotButton="0" quotePrefix="0" xfId="0">
      <alignment horizontal="center" vertical="center" wrapText="1"/>
    </xf>
    <xf numFmtId="0" fontId="4" fillId="13" borderId="2" applyAlignment="1" pivotButton="0" quotePrefix="0" xfId="0">
      <alignment horizontal="left" vertical="top" wrapText="1"/>
    </xf>
    <xf numFmtId="0" fontId="22" fillId="13" borderId="2" applyAlignment="1" pivotButton="0" quotePrefix="0" xfId="0">
      <alignment horizontal="center" vertical="center" wrapText="1"/>
    </xf>
    <xf numFmtId="0" fontId="14" fillId="13" borderId="2" applyAlignment="1" pivotButton="0" quotePrefix="0" xfId="0">
      <alignment horizontal="center" vertical="center" wrapText="1"/>
    </xf>
    <xf numFmtId="0" fontId="9" fillId="3" borderId="2" applyAlignment="1" pivotButton="0" quotePrefix="0" xfId="0">
      <alignment horizontal="center" vertical="center" wrapText="1"/>
    </xf>
    <xf numFmtId="0" fontId="15" fillId="3" borderId="2" applyAlignment="1" pivotButton="0" quotePrefix="0" xfId="0">
      <alignment horizontal="left" vertical="center" wrapText="1"/>
    </xf>
    <xf numFmtId="0" fontId="5" fillId="6" borderId="2" applyAlignment="1" pivotButton="0" quotePrefix="0" xfId="0">
      <alignment horizontal="left" vertical="center" wrapText="1"/>
    </xf>
    <xf numFmtId="0" fontId="15" fillId="6" borderId="2" applyAlignment="1" pivotButton="0" quotePrefix="0" xfId="0">
      <alignment horizontal="left" vertical="center" wrapText="1"/>
    </xf>
    <xf numFmtId="0" fontId="4" fillId="3" borderId="2" applyAlignment="1" pivotButton="0" quotePrefix="0" xfId="0">
      <alignment horizontal="left" vertical="center" wrapText="1"/>
    </xf>
    <xf numFmtId="0" fontId="14" fillId="3" borderId="2" applyAlignment="1" pivotButton="0" quotePrefix="0" xfId="0">
      <alignment horizontal="left" vertical="center" wrapText="1"/>
    </xf>
    <xf numFmtId="164" fontId="21" fillId="10" borderId="2" applyAlignment="1" pivotButton="0" quotePrefix="0" xfId="0">
      <alignment horizontal="center" vertical="center" wrapText="1"/>
    </xf>
    <xf numFmtId="0" fontId="9" fillId="6" borderId="2" applyAlignment="1" pivotButton="0" quotePrefix="0" xfId="0">
      <alignment horizontal="left" vertical="center" wrapText="1"/>
    </xf>
    <xf numFmtId="0" fontId="9" fillId="3" borderId="2" applyAlignment="1" pivotButton="0" quotePrefix="0" xfId="0">
      <alignment horizontal="left" vertical="center" wrapText="1"/>
    </xf>
    <xf numFmtId="0" fontId="24" fillId="3" borderId="1" applyAlignment="1" pivotButton="0" quotePrefix="0" xfId="0">
      <alignment horizontal="left" vertical="center" wrapText="1"/>
    </xf>
    <xf numFmtId="0" fontId="0" fillId="0" borderId="3" pivotButton="0" quotePrefix="0" xfId="0"/>
    <xf numFmtId="0" fontId="19" fillId="2" borderId="1" applyAlignment="1" pivotButton="0" quotePrefix="0" xfId="0">
      <alignment horizontal="center" vertical="center" wrapText="1"/>
    </xf>
    <xf numFmtId="0" fontId="4" fillId="5" borderId="1" applyAlignment="1" pivotButton="0" quotePrefix="0" xfId="0">
      <alignment horizontal="left" vertical="center" wrapText="1"/>
    </xf>
    <xf numFmtId="0" fontId="23" fillId="6" borderId="1" applyAlignment="1" pivotButton="0" quotePrefix="0" xfId="0">
      <alignment horizontal="left" vertical="center" wrapText="1"/>
    </xf>
    <xf numFmtId="0" fontId="26" fillId="5" borderId="1" applyAlignment="1" pivotButton="0" quotePrefix="0" xfId="0">
      <alignment horizontal="left" vertical="center" wrapText="1"/>
    </xf>
    <xf numFmtId="0" fontId="3" fillId="2" borderId="1" applyAlignment="1" pivotButton="0" quotePrefix="0" xfId="0">
      <alignment horizontal="center" vertical="center" wrapText="1"/>
    </xf>
    <xf numFmtId="0" fontId="25" fillId="2" borderId="1" applyAlignment="1" pivotButton="0" quotePrefix="0" xfId="0">
      <alignment horizontal="center" vertical="center" wrapText="1"/>
    </xf>
    <xf numFmtId="0" fontId="8" fillId="10" borderId="1" applyAlignment="1" pivotButton="0" quotePrefix="0" xfId="0">
      <alignment horizontal="left" vertical="center" wrapText="1"/>
    </xf>
    <xf numFmtId="0" fontId="0" fillId="0" borderId="0" pivotButton="0" quotePrefix="0" xfId="0"/>
    <xf numFmtId="0" fontId="3" fillId="4" borderId="1" applyAlignment="1" pivotButton="0" quotePrefix="0" xfId="0">
      <alignment horizontal="center" vertical="center" wrapText="1"/>
    </xf>
    <xf numFmtId="0" fontId="3" fillId="7" borderId="1" applyAlignment="1" pivotButton="0" quotePrefix="0" xfId="0">
      <alignment horizontal="left" vertical="center" wrapText="1"/>
    </xf>
    <xf numFmtId="0" fontId="8" fillId="8" borderId="1" applyAlignment="1" pivotButton="0" quotePrefix="0" xfId="0">
      <alignment horizontal="left" vertical="center" wrapText="1"/>
    </xf>
    <xf numFmtId="0" fontId="5" fillId="5" borderId="1" applyAlignment="1" pivotButton="0" quotePrefix="0" xfId="0">
      <alignment horizontal="left" vertical="center" wrapText="1"/>
    </xf>
    <xf numFmtId="0" fontId="8" fillId="11" borderId="1" applyAlignment="1" pivotButton="0" quotePrefix="0" xfId="0">
      <alignment horizontal="left" vertical="center" wrapText="1"/>
    </xf>
    <xf numFmtId="0" fontId="1" fillId="2" borderId="0" applyAlignment="1" pivotButton="0" quotePrefix="0" xfId="0">
      <alignment horizontal="center" vertical="center" wrapText="1"/>
    </xf>
    <xf numFmtId="0" fontId="5" fillId="6" borderId="1" applyAlignment="1" pivotButton="0" quotePrefix="0" xfId="0">
      <alignment horizontal="left" vertical="center" wrapText="1"/>
    </xf>
    <xf numFmtId="0" fontId="2" fillId="3" borderId="0" applyAlignment="1" pivotButton="0" quotePrefix="0" xfId="0">
      <alignment horizontal="center" vertical="center" wrapText="1"/>
    </xf>
    <xf numFmtId="0" fontId="6" fillId="2" borderId="1" applyAlignment="1" pivotButton="0" quotePrefix="0" xfId="0">
      <alignment horizontal="center" vertical="center" wrapText="1"/>
    </xf>
    <xf numFmtId="0" fontId="3" fillId="12" borderId="1" applyAlignment="1" pivotButton="0" quotePrefix="0" xfId="0">
      <alignment horizontal="left" vertical="center" wrapText="1"/>
    </xf>
    <xf numFmtId="0" fontId="3" fillId="9" borderId="1" applyAlignment="1" pivotButton="0" quotePrefix="0" xfId="0">
      <alignment horizontal="left" vertical="center" wrapText="1"/>
    </xf>
    <xf numFmtId="0" fontId="16" fillId="4" borderId="1" applyAlignment="1" pivotButton="0" quotePrefix="0" xfId="0">
      <alignment horizontal="center" vertical="center" wrapText="1"/>
    </xf>
    <xf numFmtId="0" fontId="14" fillId="5" borderId="1" applyAlignment="1" pivotButton="0" quotePrefix="0" xfId="0">
      <alignment horizontal="left" vertical="center" wrapText="1"/>
    </xf>
    <xf numFmtId="0" fontId="17" fillId="8" borderId="1" applyAlignment="1" pivotButton="0" quotePrefix="0" xfId="0">
      <alignment horizontal="left" vertical="center" wrapText="1"/>
    </xf>
    <xf numFmtId="0" fontId="13" fillId="6" borderId="1" applyAlignment="1" pivotButton="0" quotePrefix="0" xfId="0">
      <alignment horizontal="left" vertical="center" wrapText="1"/>
    </xf>
    <xf numFmtId="0" fontId="7" fillId="2" borderId="1" applyAlignment="1" pivotButton="0" quotePrefix="0" xfId="0">
      <alignment horizontal="center" vertical="center" wrapText="1"/>
    </xf>
    <xf numFmtId="0" fontId="15" fillId="5" borderId="1" applyAlignment="1" pivotButton="0" quotePrefix="0" xfId="0">
      <alignment horizontal="left" vertical="center" wrapText="1"/>
    </xf>
    <xf numFmtId="0" fontId="11" fillId="2" borderId="1" applyAlignment="1" pivotButton="0" quotePrefix="0" xfId="0">
      <alignment horizontal="center" vertical="center" wrapText="1"/>
    </xf>
    <xf numFmtId="0" fontId="20" fillId="6" borderId="1" applyAlignment="1" pivotButton="0" quotePrefix="0" xfId="0">
      <alignment horizontal="left" vertical="center" wrapText="1"/>
    </xf>
    <xf numFmtId="0" fontId="18" fillId="2" borderId="1" applyAlignment="1" pivotButton="0" quotePrefix="0" xfId="0">
      <alignment horizontal="center" vertical="center" wrapText="1"/>
    </xf>
    <xf numFmtId="164" fontId="21" fillId="13" borderId="2" applyAlignment="1" pivotButton="0" quotePrefix="0" xfId="0">
      <alignment horizontal="center" vertical="center" wrapText="1"/>
    </xf>
    <xf numFmtId="164" fontId="21" fillId="14" borderId="2" applyAlignment="1" pivotButton="0" quotePrefix="0" xfId="0">
      <alignment horizontal="center" vertical="center" wrapText="1"/>
    </xf>
    <xf numFmtId="165" fontId="22" fillId="15" borderId="2" applyAlignment="1" pivotButton="0" quotePrefix="0" xfId="0">
      <alignment horizontal="center" vertical="center" wrapText="1"/>
    </xf>
    <xf numFmtId="164" fontId="12" fillId="2" borderId="2" applyAlignment="1" pivotButton="0" quotePrefix="0" xfId="0">
      <alignment horizontal="center" vertical="center" wrapText="1"/>
    </xf>
    <xf numFmtId="164" fontId="12" fillId="4" borderId="2" applyAlignment="1" pivotButton="0" quotePrefix="0" xfId="0">
      <alignment horizontal="center" vertical="center" wrapText="1"/>
    </xf>
    <xf numFmtId="165" fontId="12" fillId="7" borderId="2" applyAlignment="1" pivotButton="0" quotePrefix="0" xfId="0">
      <alignment horizontal="center" vertical="center" wrapText="1"/>
    </xf>
    <xf numFmtId="164" fontId="21" fillId="10" borderId="2" applyAlignment="1" pivotButton="0" quotePrefix="0" xfId="0">
      <alignment horizontal="center" vertical="center" wrapText="1"/>
    </xf>
  </cellXfs>
  <cellStyles count="1">
    <cellStyle name="標準" xfId="0" builtinId="0"/>
  </cellStyle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FFF2CC"/>
      <rgbColor rgb="FFDEEAF1"/>
      <rgbColor rgb="FF660066"/>
      <rgbColor rgb="FFFF8080"/>
      <rgbColor rgb="FF2E5CA5"/>
      <rgbColor rgb="FFBDD7EE"/>
      <rgbColor rgb="FF000080"/>
      <rgbColor rgb="FFFF00FF"/>
      <rgbColor rgb="FFFFFF00"/>
      <rgbColor rgb="FF00FFFF"/>
      <rgbColor rgb="FF800080"/>
      <rgbColor rgb="FF800000"/>
      <rgbColor rgb="FF008080"/>
      <rgbColor rgb="FF0000FF"/>
      <rgbColor rgb="FF00CCFF"/>
      <rgbColor rgb="FFF2F2F2"/>
      <rgbColor rgb="FFE2EFDA"/>
      <rgbColor rgb="FFFFFF99"/>
      <rgbColor rgb="FF99CCFF"/>
      <rgbColor rgb="FFFF99CC"/>
      <rgbColor rgb="FFCC99FF"/>
      <rgbColor rgb="FFFCE4D6"/>
      <rgbColor rgb="FF3366FF"/>
      <rgbColor rgb="FF33CCCC"/>
      <rgbColor rgb="FF99CC00"/>
      <rgbColor rgb="FFFFC000"/>
      <rgbColor rgb="FFFF9900"/>
      <rgbColor rgb="FFED7D31"/>
      <rgbColor rgb="FF595959"/>
      <rgbColor rgb="FF70AD47"/>
      <rgbColor rgb="FF1F3864"/>
      <rgbColor rgb="FF339966"/>
      <rgbColor rgb="FF003300"/>
      <rgbColor rgb="FF333300"/>
      <rgbColor rgb="FF993300"/>
      <rgbColor rgb="FF993366"/>
      <rgbColor rgb="FF333399"/>
      <rgbColor rgb="FF37562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J36"/>
  <sheetViews>
    <sheetView showGridLines="0" topLeftCell="A12" zoomScale="150" zoomScaleNormal="150" workbookViewId="0">
      <selection activeCell="B28" sqref="B28"/>
    </sheetView>
  </sheetViews>
  <sheetFormatPr baseColWidth="10" defaultColWidth="8.6640625" defaultRowHeight="15"/>
  <cols>
    <col width="4" customWidth="1" style="73" min="1" max="1"/>
    <col width="6" customWidth="1" style="73" min="2" max="2"/>
    <col width="14" customWidth="1" style="73" min="3" max="4"/>
    <col width="20" customWidth="1" style="73" min="5" max="6"/>
    <col width="15" customWidth="1" style="73" min="7" max="10"/>
    <col width="4" customWidth="1" style="73" min="11" max="11"/>
  </cols>
  <sheetData>
    <row r="1" ht="9.75" customHeight="1" s="73"/>
    <row r="2" ht="30" customHeight="1" s="73">
      <c r="B2" s="79" t="inlineStr">
        <is>
          <t>SLAM アセスメントヒアリングシート
Software License Agreement Management Assessment</t>
        </is>
      </c>
    </row>
    <row r="3" ht="30" customHeight="1" s="73"/>
    <row r="4" ht="30" customHeight="1" s="73"/>
    <row r="5" ht="30" customHeight="1" s="73"/>
    <row r="6" ht="30" customHeight="1" s="73"/>
    <row r="7" ht="30" customHeight="1" s="73"/>
    <row r="8" ht="30" customHeight="1" s="73"/>
    <row r="9" ht="7.5" customHeight="1" s="73"/>
    <row r="10" ht="16.5" customHeight="1" s="73">
      <c r="B10" s="81" t="inlineStr">
        <is>
          <t>ISO/IEC 19770-1 ｜ ISO/IEC 20000 ｜ ITIL 4 準拠</t>
        </is>
      </c>
    </row>
    <row r="11" ht="12" customHeight="1" s="73"/>
    <row r="12" ht="27.75" customHeight="1" s="73">
      <c r="B12" s="74" t="inlineStr">
        <is>
          <t>アセスメント対象組織</t>
        </is>
      </c>
      <c r="C12" s="65" t="n"/>
      <c r="D12" s="65" t="n"/>
      <c r="E12" s="67" t="n"/>
      <c r="F12" s="65" t="n"/>
      <c r="G12" s="65" t="n"/>
      <c r="H12" s="65" t="n"/>
      <c r="I12" s="65" t="n"/>
      <c r="J12" s="65" t="n"/>
    </row>
    <row r="13" ht="27.75" customHeight="1" s="73">
      <c r="B13" s="74" t="inlineStr">
        <is>
          <t>アセスメント実施日</t>
        </is>
      </c>
      <c r="C13" s="65" t="n"/>
      <c r="D13" s="65" t="n"/>
      <c r="E13" s="67" t="n"/>
      <c r="F13" s="65" t="n"/>
      <c r="G13" s="65" t="n"/>
      <c r="H13" s="65" t="n"/>
      <c r="I13" s="65" t="n"/>
      <c r="J13" s="65" t="n"/>
    </row>
    <row r="14" ht="27.75" customHeight="1" s="73">
      <c r="B14" s="74" t="inlineStr">
        <is>
          <t>アセスメント実施者</t>
        </is>
      </c>
      <c r="C14" s="65" t="n"/>
      <c r="D14" s="65" t="n"/>
      <c r="E14" s="67" t="n"/>
      <c r="F14" s="65" t="n"/>
      <c r="G14" s="65" t="n"/>
      <c r="H14" s="65" t="n"/>
      <c r="I14" s="65" t="n"/>
      <c r="J14" s="65" t="n"/>
    </row>
    <row r="15" ht="27.75" customHeight="1" s="73">
      <c r="B15" s="74" t="inlineStr">
        <is>
          <t>対象部門</t>
        </is>
      </c>
      <c r="C15" s="65" t="n"/>
      <c r="D15" s="65" t="n"/>
      <c r="E15" s="67" t="inlineStr">
        <is>
          <t>IT・調達・法務・会計（複数部門横断）</t>
        </is>
      </c>
      <c r="F15" s="65" t="n"/>
      <c r="G15" s="65" t="n"/>
      <c r="H15" s="65" t="n"/>
      <c r="I15" s="65" t="n"/>
      <c r="J15" s="65" t="n"/>
    </row>
    <row r="16" ht="27.75" customHeight="1" s="73">
      <c r="B16" s="74" t="inlineStr">
        <is>
          <t>アセスメント版数</t>
        </is>
      </c>
      <c r="C16" s="65" t="n"/>
      <c r="D16" s="65" t="n"/>
      <c r="E16" s="67" t="inlineStr">
        <is>
          <t>v1.0</t>
        </is>
      </c>
      <c r="F16" s="65" t="n"/>
      <c r="G16" s="65" t="n"/>
      <c r="H16" s="65" t="n"/>
      <c r="I16" s="65" t="n"/>
      <c r="J16" s="65" t="n"/>
    </row>
    <row r="17" ht="15" customHeight="1" s="73"/>
    <row r="18" ht="24" customHeight="1" s="73">
      <c r="B18" s="82" t="inlineStr">
        <is>
          <t>■ アセスメントの目的</t>
        </is>
      </c>
      <c r="C18" s="65" t="n"/>
      <c r="D18" s="65" t="n"/>
      <c r="E18" s="65" t="n"/>
      <c r="F18" s="65" t="n"/>
      <c r="G18" s="65" t="n"/>
      <c r="H18" s="65" t="n"/>
      <c r="I18" s="65" t="n"/>
      <c r="J18" s="65" t="n"/>
    </row>
    <row r="19" ht="69.75" customHeight="1" s="73">
      <c r="B19" s="80" t="inlineStr">
        <is>
          <t>本アセスメントは、ISO/IEC 19770-1（IT資産管理システム要求事項）、ISO/IEC 20000（ITサービス管理）および ITIL 4 のフレームワークに基づき、組織のソフトウェアライセンス契約管理（SLAM）の現状を評価し、改善すべき領域を特定することを目的とします。
ヒアリング対象：IT運用部門 / 調達部門 / 法務部門 / 会計部門 / 契約管理部門</t>
        </is>
      </c>
      <c r="C19" s="65" t="n"/>
      <c r="D19" s="65" t="n"/>
      <c r="E19" s="65" t="n"/>
      <c r="F19" s="65" t="n"/>
      <c r="G19" s="65" t="n"/>
      <c r="H19" s="65" t="n"/>
      <c r="I19" s="65" t="n"/>
      <c r="J19" s="65" t="n"/>
    </row>
    <row r="20" ht="12" customHeight="1" s="73"/>
    <row r="21" ht="24" customHeight="1" s="73">
      <c r="B21" s="82" t="inlineStr">
        <is>
          <t>■ 評価領域一覧（8ドメイン）</t>
        </is>
      </c>
      <c r="C21" s="65" t="n"/>
      <c r="D21" s="65" t="n"/>
      <c r="E21" s="65" t="n"/>
      <c r="F21" s="65" t="n"/>
      <c r="G21" s="65" t="n"/>
      <c r="H21" s="65" t="n"/>
      <c r="I21" s="65" t="n"/>
      <c r="J21" s="65" t="n"/>
    </row>
    <row r="22" ht="25.5" customHeight="1" s="73">
      <c r="B22" s="1" t="inlineStr">
        <is>
          <t>A</t>
        </is>
      </c>
      <c r="C22" s="76" t="inlineStr">
        <is>
          <t>ガバナンス・組織体制</t>
        </is>
      </c>
      <c r="D22" s="65" t="n"/>
      <c r="E22" s="65" t="n"/>
      <c r="F22" s="77" t="inlineStr">
        <is>
          <t>ポリシー整備、役割・責任定義、VMO、経営層関与</t>
        </is>
      </c>
      <c r="G22" s="65" t="n"/>
      <c r="H22" s="65" t="n"/>
      <c r="I22" s="65" t="n"/>
      <c r="J22" s="65" t="n"/>
    </row>
    <row r="23" ht="25.5" customHeight="1" s="73">
      <c r="B23" s="1" t="inlineStr">
        <is>
          <t>B</t>
        </is>
      </c>
      <c r="C23" s="76" t="inlineStr">
        <is>
          <t>契約管理・ライセンス正台帳</t>
        </is>
      </c>
      <c r="D23" s="65" t="n"/>
      <c r="E23" s="65" t="n"/>
      <c r="F23" s="77" t="inlineStr">
        <is>
          <t>契約識別・台帳整備、SoR、契約条件理解、有効期限管理</t>
        </is>
      </c>
      <c r="G23" s="65" t="n"/>
      <c r="H23" s="65" t="n"/>
      <c r="I23" s="65" t="n"/>
      <c r="J23" s="65" t="n"/>
    </row>
    <row r="24" ht="25.5" customHeight="1" s="73">
      <c r="B24" s="1" t="inlineStr">
        <is>
          <t>C</t>
        </is>
      </c>
      <c r="C24" s="76" t="inlineStr">
        <is>
          <t>調達・発注プロセス</t>
        </is>
      </c>
      <c r="D24" s="65" t="n"/>
      <c r="E24" s="65" t="n"/>
      <c r="F24" s="77" t="inlineStr">
        <is>
          <t>在庫管理、発注連携、ライセンス割当、True-up管理</t>
        </is>
      </c>
      <c r="G24" s="65" t="n"/>
      <c r="H24" s="65" t="n"/>
      <c r="I24" s="65" t="n"/>
      <c r="J24" s="65" t="n"/>
    </row>
    <row r="25" ht="25.5" customHeight="1" s="73">
      <c r="B25" s="1" t="inlineStr">
        <is>
          <t>D</t>
        </is>
      </c>
      <c r="C25" s="76" t="inlineStr">
        <is>
          <t>ライセンスコンプライアンス</t>
        </is>
      </c>
      <c r="D25" s="65" t="n"/>
      <c r="E25" s="65" t="n"/>
      <c r="F25" s="77" t="inlineStr">
        <is>
          <t>インベントリ収集、突合照合、監査対応、OSS・クラウド管理</t>
        </is>
      </c>
      <c r="G25" s="65" t="n"/>
      <c r="H25" s="65" t="n"/>
      <c r="I25" s="65" t="n"/>
      <c r="J25" s="65" t="n"/>
    </row>
    <row r="26" ht="25.5" customHeight="1" s="73">
      <c r="B26" s="1" t="inlineStr">
        <is>
          <t>E</t>
        </is>
      </c>
      <c r="C26" s="76" t="inlineStr">
        <is>
          <t>ベンダー管理（VMO）</t>
        </is>
      </c>
      <c r="D26" s="65" t="n"/>
      <c r="E26" s="65" t="n"/>
      <c r="F26" s="77" t="inlineStr">
        <is>
          <t>ベンダー評価、交渉戦略、スコアカード、更新計画</t>
        </is>
      </c>
      <c r="G26" s="65" t="n"/>
      <c r="H26" s="65" t="n"/>
      <c r="I26" s="65" t="n"/>
      <c r="J26" s="65" t="n"/>
    </row>
    <row r="27" ht="25.5" customHeight="1" s="73">
      <c r="B27" s="1" t="inlineStr">
        <is>
          <t>F</t>
        </is>
      </c>
      <c r="C27" s="76" t="inlineStr">
        <is>
          <t>ツール・データ管理</t>
        </is>
      </c>
      <c r="D27" s="65" t="n"/>
      <c r="E27" s="65" t="n"/>
      <c r="F27" s="67" t="inlineStr">
        <is>
          <t>SAMツール、CMDB、ITSM連携、データ品質、棚卸管理</t>
        </is>
      </c>
      <c r="G27" s="65" t="n"/>
      <c r="H27" s="65" t="n"/>
      <c r="I27" s="65" t="n"/>
      <c r="J27" s="65" t="n"/>
    </row>
    <row r="28" ht="24" customHeight="1" s="73">
      <c r="B28" t="inlineStr">
        <is>
          <t>G</t>
        </is>
      </c>
      <c r="C28" t="inlineStr">
        <is>
          <t>OSS・AI・SBOM・プライバシー</t>
        </is>
      </c>
      <c r="F28" t="inlineStr">
        <is>
          <t>OSSガバナンス、AI/生成AIライセンス管理、SBOM、プライバシー法制対応</t>
        </is>
      </c>
    </row>
    <row r="29" ht="24" customHeight="1" s="73">
      <c r="B29" t="inlineStr">
        <is>
          <t>H</t>
        </is>
      </c>
      <c r="C29" t="inlineStr">
        <is>
          <t>ITSM統合・レジリエンス</t>
        </is>
      </c>
      <c r="F29" t="inlineStr">
        <is>
          <t>変更/リリースゲート、インシデント・問題・ナレッジ管理、BIA・DR環境管理</t>
        </is>
      </c>
    </row>
    <row r="30" ht="24" customHeight="1" s="73"/>
    <row r="31" ht="24" customHeight="1" s="73">
      <c r="B31" s="82" t="inlineStr">
        <is>
          <t>■ 成熟度レベル（5段階）概要</t>
        </is>
      </c>
      <c r="C31" s="65" t="n"/>
      <c r="D31" s="65" t="n"/>
      <c r="E31" s="65" t="n"/>
      <c r="F31" s="65" t="n"/>
      <c r="G31" s="65" t="n"/>
      <c r="H31" s="65" t="n"/>
      <c r="I31" s="65" t="n"/>
      <c r="J31" s="65" t="n"/>
    </row>
    <row r="32" ht="24" customHeight="1" s="73">
      <c r="B32" s="2" t="inlineStr">
        <is>
          <t>Lv.1</t>
        </is>
      </c>
      <c r="C32" s="84" t="inlineStr">
        <is>
          <t>初期（Ad-hoc）</t>
        </is>
      </c>
      <c r="D32" s="65" t="n"/>
      <c r="E32" s="77" t="inlineStr">
        <is>
          <t>プロセス未定義・個人依存。管理の意識・基準なし。</t>
        </is>
      </c>
      <c r="F32" s="65" t="n"/>
      <c r="G32" s="65" t="n"/>
      <c r="H32" s="65" t="n"/>
      <c r="I32" s="65" t="n"/>
      <c r="J32" s="65" t="n"/>
    </row>
    <row r="33" ht="24" customHeight="1" s="73">
      <c r="B33" s="3" t="inlineStr">
        <is>
          <t>Lv.2</t>
        </is>
      </c>
      <c r="C33" s="75" t="inlineStr">
        <is>
          <t>反復可能（Repeatable）</t>
        </is>
      </c>
      <c r="D33" s="65" t="n"/>
      <c r="E33" s="77" t="inlineStr">
        <is>
          <t>基本プロセスが一部存在するが、標準化・文書化が不十分。</t>
        </is>
      </c>
      <c r="F33" s="65" t="n"/>
      <c r="G33" s="65" t="n"/>
      <c r="H33" s="65" t="n"/>
      <c r="I33" s="65" t="n"/>
      <c r="J33" s="65" t="n"/>
    </row>
    <row r="34" ht="24" customHeight="1" s="73">
      <c r="B34" s="4" t="inlineStr">
        <is>
          <t>Lv.3</t>
        </is>
      </c>
      <c r="C34" s="72" t="inlineStr">
        <is>
          <t>定義済み（Defined）</t>
        </is>
      </c>
      <c r="D34" s="65" t="n"/>
      <c r="E34" s="77" t="inlineStr">
        <is>
          <t>プロセスが文書化・標準化され、組織的に実施されている。</t>
        </is>
      </c>
      <c r="F34" s="65" t="n"/>
      <c r="G34" s="65" t="n"/>
      <c r="H34" s="65" t="n"/>
      <c r="I34" s="65" t="n"/>
      <c r="J34" s="65" t="n"/>
    </row>
    <row r="35">
      <c r="B35" s="5" t="inlineStr">
        <is>
          <t>Lv.4</t>
        </is>
      </c>
      <c r="C35" s="78" t="inlineStr">
        <is>
          <t>管理（Managed）</t>
        </is>
      </c>
      <c r="D35" s="65" t="n"/>
      <c r="E35" s="67" t="inlineStr">
        <is>
          <t>KPI・指標により定量的に管理・監視されている。</t>
        </is>
      </c>
      <c r="F35" s="65" t="n"/>
      <c r="G35" s="65" t="n"/>
      <c r="H35" s="65" t="n"/>
      <c r="I35" s="65" t="n"/>
      <c r="J35" s="65" t="n"/>
    </row>
    <row r="36">
      <c r="B36" s="6" t="inlineStr">
        <is>
          <t>Lv.5</t>
        </is>
      </c>
      <c r="C36" s="83" t="inlineStr">
        <is>
          <t>最適化（Optimizing）</t>
        </is>
      </c>
      <c r="D36" s="65" t="n"/>
      <c r="E36" s="77" t="inlineStr">
        <is>
          <t>継続的改善・自動化が実装され、戦略的な最適化を実現。</t>
        </is>
      </c>
      <c r="F36" s="65" t="n"/>
      <c r="G36" s="65" t="n"/>
      <c r="H36" s="65" t="n"/>
      <c r="I36" s="65" t="n"/>
      <c r="J36" s="65" t="n"/>
    </row>
  </sheetData>
  <mergeCells count="42">
    <mergeCell ref="C34:D34"/>
    <mergeCell ref="F29:J29"/>
    <mergeCell ref="B14:D14"/>
    <mergeCell ref="E13:J13"/>
    <mergeCell ref="C33:D33"/>
    <mergeCell ref="C22:E22"/>
    <mergeCell ref="F25:J25"/>
    <mergeCell ref="B13:D13"/>
    <mergeCell ref="E34:J34"/>
    <mergeCell ref="E15:J15"/>
    <mergeCell ref="C35:D35"/>
    <mergeCell ref="B2:J8"/>
    <mergeCell ref="B19:J19"/>
    <mergeCell ref="C27:E27"/>
    <mergeCell ref="B10:J10"/>
    <mergeCell ref="F24:J24"/>
    <mergeCell ref="E36:J36"/>
    <mergeCell ref="C23:E23"/>
    <mergeCell ref="B21:J21"/>
    <mergeCell ref="B15:D15"/>
    <mergeCell ref="F26:J26"/>
    <mergeCell ref="E16:J16"/>
    <mergeCell ref="C28:E28"/>
    <mergeCell ref="E32:J32"/>
    <mergeCell ref="E35:J35"/>
    <mergeCell ref="F23:J23"/>
    <mergeCell ref="C36:D36"/>
    <mergeCell ref="F28:J28"/>
    <mergeCell ref="E12:J12"/>
    <mergeCell ref="F22:J22"/>
    <mergeCell ref="B16:D16"/>
    <mergeCell ref="F27:J27"/>
    <mergeCell ref="C24:E24"/>
    <mergeCell ref="E33:J33"/>
    <mergeCell ref="C32:D32"/>
    <mergeCell ref="E14:J14"/>
    <mergeCell ref="B31:J31"/>
    <mergeCell ref="B18:J18"/>
    <mergeCell ref="C26:E26"/>
    <mergeCell ref="C29:E29"/>
    <mergeCell ref="B12:D12"/>
    <mergeCell ref="C25:E25"/>
  </mergeCells>
  <pageMargins left="0.75" right="0.75" top="1" bottom="1" header="0.511811023622047" footer="0.511811023622047"/>
  <pageSetup orientation="portrait" paperSize="9" horizontalDpi="300" verticalDpi="300"/>
</worksheet>
</file>

<file path=xl/worksheets/sheet10.xml><?xml version="1.0" encoding="utf-8"?>
<worksheet xmlns="http://schemas.openxmlformats.org/spreadsheetml/2006/main">
  <sheetPr>
    <outlinePr summaryBelow="1" summaryRight="1"/>
    <pageSetUpPr/>
  </sheetPr>
  <dimension ref="B2:P20"/>
  <sheetViews>
    <sheetView zoomScale="132" zoomScaleNormal="132" workbookViewId="0">
      <selection activeCell="A1" sqref="A1"/>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11.1640625" customWidth="1" style="73" min="6" max="6"/>
    <col width="10" customWidth="1" style="73" min="7"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G：OSS・AI・SBOM・プライバシーガバナンス</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参照規格：ISO/IEC 5230（OpenChain）、EU AI Act／NIST AI RMF、個人情報保護法ガイドライン</t>
        </is>
      </c>
      <c r="C4" s="65" t="n"/>
      <c r="D4" s="65" t="n"/>
      <c r="E4" s="65" t="n"/>
      <c r="F4" s="65" t="n"/>
      <c r="G4" s="65" t="n"/>
      <c r="H4" s="65" t="n"/>
      <c r="I4" s="65" t="n"/>
      <c r="J4" s="65" t="n"/>
      <c r="K4" s="65" t="n"/>
      <c r="L4" s="65" t="n"/>
      <c r="M4" s="65" t="n"/>
      <c r="N4" s="65" t="n"/>
      <c r="O4" s="65" t="n"/>
      <c r="P4" s="65" t="n"/>
    </row>
    <row r="5" ht="30" customHeight="1" s="73">
      <c r="B5" s="67" t="inlineStr">
        <is>
          <t>OSS・AI/生成AI・SBOM・プライバシー法制といった新興リスク領域のガバナンス・管理プロセスの整備状況を評価します。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主要ヒアリング対象部門：IT資産管理担当・法務部門・情報セキュリティ・AI推進部門（該当する場合）</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G-01</t>
        </is>
      </c>
      <c r="C11" s="62" t="inlineStr">
        <is>
          <t>OSSガバナンス</t>
        </is>
      </c>
      <c r="D11" s="49" t="inlineStr">
        <is>
          <t>OSSライセンスポリシー（ホワイト/グレー/ブラックリスト）とSCAツールの導入状況は？</t>
        </is>
      </c>
      <c r="E11" s="58" t="inlineStr">
        <is>
          <t>許容OSSライセンス種別の分類基準の有無、SCAツール（Black Duck/FOSSA等）のCI/CDパイプライン組込み状況を確認</t>
        </is>
      </c>
      <c r="F11" s="51" t="n"/>
      <c r="G11" s="51" t="n"/>
      <c r="H11" s="52" t="n"/>
      <c r="I11" s="52" t="n"/>
      <c r="J11" s="53" t="n"/>
      <c r="K11" s="54" t="n"/>
      <c r="L11" s="52" t="n"/>
      <c r="M11" s="52" t="n"/>
      <c r="N11" s="52" t="n"/>
    </row>
    <row r="12" ht="60" customHeight="1" s="73">
      <c r="B12" s="55" t="inlineStr">
        <is>
          <t>G-02</t>
        </is>
      </c>
      <c r="C12" s="26" t="inlineStr">
        <is>
          <t>OSSガバナンス</t>
        </is>
      </c>
      <c r="D12" s="13" t="inlineStr">
        <is>
          <t>OSSライセンス互換性の確認プロセス（GPL/LGPL/Apache/MIT等の組み合わせ判定）があるか？</t>
        </is>
      </c>
      <c r="E12" s="56" t="inlineStr">
        <is>
          <t>複数OSSコンポーネント組み合わせ時の互換性チェック手順、法務確認フローの有無を確認</t>
        </is>
      </c>
      <c r="F12" s="51" t="n"/>
      <c r="G12" s="51" t="n"/>
      <c r="H12" s="52" t="n"/>
      <c r="I12" s="52" t="n"/>
      <c r="J12" s="53" t="n"/>
      <c r="K12" s="54" t="n"/>
      <c r="L12" s="52" t="n"/>
      <c r="M12" s="52" t="n"/>
      <c r="N12" s="52" t="n"/>
    </row>
    <row r="13" ht="60" customHeight="1" s="73">
      <c r="B13" s="48" t="inlineStr">
        <is>
          <t>G-03</t>
        </is>
      </c>
      <c r="C13" s="62" t="inlineStr">
        <is>
          <t>AI管理</t>
        </is>
      </c>
      <c r="D13" s="49" t="inlineStr">
        <is>
          <t>AI/生成AIツールの利用台帳整備とAIガバナンス委員会の設置状況は？</t>
        </is>
      </c>
      <c r="E13" s="50" t="inlineStr">
        <is>
          <t>AIツール台帳のITAMシステムへの統合状況、法務・情報セキュリティ・IT横断のガバナンス委員会設置有無を確認</t>
        </is>
      </c>
      <c r="F13" s="51" t="n"/>
      <c r="G13" s="51" t="n"/>
      <c r="H13" s="52" t="n"/>
      <c r="I13" s="52" t="n"/>
      <c r="J13" s="53" t="n"/>
      <c r="K13" s="54" t="n"/>
      <c r="L13" s="52" t="n"/>
      <c r="M13" s="52" t="n"/>
      <c r="N13" s="52" t="n"/>
    </row>
    <row r="14" ht="60" customHeight="1" s="73">
      <c r="B14" s="55" t="inlineStr">
        <is>
          <t>G-04</t>
        </is>
      </c>
      <c r="C14" s="63" t="inlineStr">
        <is>
          <t>AI管理</t>
        </is>
      </c>
      <c r="D14" s="59" t="inlineStr">
        <is>
          <t>AI利用に関する規制対応（EU AI Act・NIST AI RMF・経産省ガイドライン）の把握状況は？</t>
        </is>
      </c>
      <c r="E14" s="56" t="inlineStr">
        <is>
          <t>自社が対象となる規制の特定状況、高リスクAI分類・技術文書整備・利用記録保管の対応状況を確認</t>
        </is>
      </c>
      <c r="F14" s="51" t="n"/>
      <c r="G14" s="51" t="n"/>
      <c r="H14" s="52" t="n"/>
      <c r="I14" s="52" t="n"/>
      <c r="J14" s="53" t="n"/>
      <c r="K14" s="54" t="n"/>
      <c r="L14" s="52" t="n"/>
      <c r="M14" s="52" t="n"/>
      <c r="N14" s="52" t="n"/>
    </row>
    <row r="15" ht="60" customHeight="1" s="73">
      <c r="B15" s="48" t="inlineStr">
        <is>
          <t>G-05</t>
        </is>
      </c>
      <c r="C15" s="31" t="inlineStr">
        <is>
          <t>SBOM</t>
        </is>
      </c>
      <c r="D15" s="49" t="inlineStr">
        <is>
          <t>SBOM（CycloneDX/SPDX）の整備状況とCMDB/脆弱性管理との連携は？</t>
        </is>
      </c>
      <c r="E15" s="58" t="inlineStr">
        <is>
          <t>SBOM生成の対象範囲、CMDBのソフトウェアCIとの紐付け、CVE公表時の影響範囲特定プロセスを確認</t>
        </is>
      </c>
      <c r="F15" s="51" t="n"/>
      <c r="G15" s="51" t="n"/>
      <c r="H15" s="52" t="n"/>
      <c r="I15" s="52" t="n"/>
      <c r="J15" s="53" t="n"/>
      <c r="K15" s="54" t="n"/>
      <c r="L15" s="52" t="n"/>
      <c r="M15" s="52" t="n"/>
      <c r="N15" s="52" t="n"/>
    </row>
    <row r="16" ht="60" customHeight="1" s="73">
      <c r="B16" s="55" t="inlineStr">
        <is>
          <t>G-06</t>
        </is>
      </c>
      <c r="C16" s="26" t="inlineStr">
        <is>
          <t>プライバシー</t>
        </is>
      </c>
      <c r="D16" s="13" t="inlineStr">
        <is>
          <t>従業員モニタリングデータの収集目的明示・同意取得・保持期間設定が行われているか？</t>
        </is>
      </c>
      <c r="E16" s="56" t="inlineStr">
        <is>
          <t>利用規程・就業規則への明記状況、データ最小化原則の適用、保持期間の設定・削除運用を確認</t>
        </is>
      </c>
      <c r="F16" s="51" t="n"/>
      <c r="G16" s="51" t="n"/>
      <c r="H16" s="52" t="n"/>
      <c r="I16" s="52" t="n"/>
      <c r="J16" s="53" t="n"/>
      <c r="K16" s="54" t="n"/>
      <c r="L16" s="52" t="n"/>
      <c r="M16" s="52" t="n"/>
      <c r="N16" s="52" t="n"/>
    </row>
    <row r="17" ht="60" customHeight="1" s="73">
      <c r="B17" s="48" t="inlineStr">
        <is>
          <t>G-07</t>
        </is>
      </c>
      <c r="C17" s="62" t="inlineStr">
        <is>
          <t>プライバシー</t>
        </is>
      </c>
      <c r="D17" s="49" t="inlineStr">
        <is>
          <t>越境移転（外国第三者提供）データの取扱いが管理されているか？</t>
        </is>
      </c>
      <c r="E17" s="50" t="inlineStr">
        <is>
          <t>個人情報保護委員会ガイドライン（外国第三者提供編）への対応、本人同意・情報提供・継続的確保措置の実施状況を確認</t>
        </is>
      </c>
      <c r="F17" s="51" t="n"/>
      <c r="G17" s="51" t="n"/>
      <c r="H17" s="52" t="n"/>
      <c r="I17" s="52" t="n"/>
      <c r="J17" s="53" t="n"/>
      <c r="K17" s="54" t="n"/>
      <c r="L17" s="52" t="n"/>
      <c r="M17" s="52" t="n"/>
      <c r="N17" s="52" t="n"/>
    </row>
    <row r="18" ht="60" customHeight="1" s="73">
      <c r="B18" s="55" t="inlineStr">
        <is>
          <t>G-08</t>
        </is>
      </c>
      <c r="C18" s="26" t="inlineStr">
        <is>
          <t>シャドーAI対策</t>
        </is>
      </c>
      <c r="D18" s="13" t="inlineStr">
        <is>
          <t>シャドーAI（未承認AIツール利用）の実態調査・検知の仕組みがあるか？</t>
        </is>
      </c>
      <c r="E18" s="56" t="inlineStr">
        <is>
          <t>個人契約AIツールの利用実態調査の実施状況、DLP等技術的統制との組み合わせ状況を確認</t>
        </is>
      </c>
      <c r="F18" s="51" t="n"/>
      <c r="G18" s="51" t="n"/>
      <c r="H18" s="52" t="n"/>
      <c r="I18" s="52" t="n"/>
      <c r="J18" s="53" t="n"/>
      <c r="K18" s="54" t="n"/>
      <c r="L18" s="52" t="n"/>
      <c r="M18" s="52" t="n"/>
      <c r="N18" s="52" t="n"/>
    </row>
    <row r="19" ht="26" customHeight="1" s="73">
      <c r="B19" t="inlineStr">
        <is>
          <t>F-09</t>
        </is>
      </c>
      <c r="C19" t="inlineStr">
        <is>
          <t>識別標準・データ品質KPI</t>
        </is>
      </c>
      <c r="D19" t="inlineStr">
        <is>
          <t>SWIDタグ等の識別標準を活用し、データ品質KPI（完全性・鮮度等）を定量管理しているか？</t>
        </is>
      </c>
      <c r="E19" t="inlineStr">
        <is>
          <t>ISO/IEC 19770-2（SWID）活用状況、CI完全性・CI鮮度・孤立CI率・重複CI率等の定量目標設定・測定状況を確認</t>
        </is>
      </c>
    </row>
    <row r="20" ht="25.5" customHeight="1" s="73">
      <c r="B20" s="70" t="inlineStr">
        <is>
          <t>ドメイン G 平均スコア</t>
        </is>
      </c>
      <c r="C20" s="65" t="n"/>
      <c r="D20" s="65" t="n"/>
      <c r="E20" s="65" t="n"/>
      <c r="F20" s="100">
        <f>IFERROR(AVERAGE(F11:F18),"-")</f>
        <v/>
      </c>
      <c r="G20" s="95">
        <f>IFERROR(AVERAGE(G11:G18),"-")</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3">
    <dataValidation sqref="F11:G18" showDropDown="0" showInputMessage="0" showErrorMessage="0" allowBlank="0" type="whole">
      <formula1>1</formula1>
      <formula2>5</formula2>
    </dataValidation>
    <dataValidation sqref="J11:J18" showDropDown="0" showInputMessage="0" showErrorMessage="0" allowBlank="0" type="list">
      <formula1>"H,M,L"</formula1>
    </dataValidation>
    <dataValidation sqref="K11:K18" showDropDown="0" showInputMessage="0" showErrorMessage="0" allowBlank="0" type="list">
      <formula1>"IT部門,調達部門,法務部門,会計部門,契約管理部門,複数部門"</formula1>
    </dataValidation>
  </dataValidations>
  <pageMargins left="0.75" right="0.75" top="1" bottom="1" header="0.511811023622047" footer="0.511811023622047"/>
  <pageSetup orientation="portrait" paperSize="9" horizontalDpi="300" verticalDpi="300"/>
</worksheet>
</file>

<file path=xl/worksheets/sheet11.xml><?xml version="1.0" encoding="utf-8"?>
<worksheet xmlns="http://schemas.openxmlformats.org/spreadsheetml/2006/main">
  <sheetPr>
    <outlinePr summaryBelow="1" summaryRight="1"/>
    <pageSetUpPr/>
  </sheetPr>
  <dimension ref="B2:P20"/>
  <sheetViews>
    <sheetView zoomScale="124" zoomScaleNormal="124" workbookViewId="0">
      <selection activeCell="A1" sqref="A1"/>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11.1640625" customWidth="1" style="73" min="6" max="6"/>
    <col width="10" customWidth="1" style="73" min="7"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H：ITSM統合・レジリエンス（BIA/DR）</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参照規格：ITIL4 変更イネーブルメント／リリース管理／インシデント・問題・ナレッジ管理、ISO/IEC 19770-1 §8</t>
        </is>
      </c>
      <c r="C4" s="65" t="n"/>
      <c r="D4" s="65" t="n"/>
      <c r="E4" s="65" t="n"/>
      <c r="F4" s="65" t="n"/>
      <c r="G4" s="65" t="n"/>
      <c r="H4" s="65" t="n"/>
      <c r="I4" s="65" t="n"/>
      <c r="J4" s="65" t="n"/>
      <c r="K4" s="65" t="n"/>
      <c r="L4" s="65" t="n"/>
      <c r="M4" s="65" t="n"/>
      <c r="N4" s="65" t="n"/>
      <c r="O4" s="65" t="n"/>
      <c r="P4" s="65" t="n"/>
    </row>
    <row r="5" ht="30" customHeight="1" s="73">
      <c r="B5" s="67" t="inlineStr">
        <is>
          <t>変更管理・リリース管理へのライセンスゲート組込み、インシデント/問題/ナレッジ管理との連携、ライセンス起因のBIA・DR環境管理の成熟度を評価します。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主要ヒアリング対象部門：IT資産管理担当・ITSM担当・変更管理責任者・事業継続管理（BCP）担当</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H-01</t>
        </is>
      </c>
      <c r="C11" s="62" t="inlineStr">
        <is>
          <t>変更管理</t>
        </is>
      </c>
      <c r="D11" s="49" t="inlineStr">
        <is>
          <t>CAB（変更諮問委員会）にライセンス影響評価が組み込まれているか？</t>
        </is>
      </c>
      <c r="E11" s="58" t="inlineStr">
        <is>
          <t>キャパシティ変更・実行場所変更（クラウド移行）・多重稼働（パラレルラン）のライセンスチェック項目の有無を確認</t>
        </is>
      </c>
      <c r="F11" s="51" t="n"/>
      <c r="G11" s="51" t="n"/>
      <c r="H11" s="52" t="n"/>
      <c r="I11" s="52" t="n"/>
      <c r="J11" s="53" t="n"/>
      <c r="K11" s="54" t="n"/>
      <c r="L11" s="52" t="n"/>
      <c r="M11" s="52" t="n"/>
      <c r="N11" s="52" t="n"/>
    </row>
    <row r="12" ht="60" customHeight="1" s="73">
      <c r="B12" s="55" t="inlineStr">
        <is>
          <t>H-02</t>
        </is>
      </c>
      <c r="C12" s="26" t="inlineStr">
        <is>
          <t>リリース管理</t>
        </is>
      </c>
      <c r="D12" s="13" t="inlineStr">
        <is>
          <t>リリース・展開時にSBOM/OSS/AI生成物のライセンス確認ゲートがあるか？</t>
        </is>
      </c>
      <c r="E12" s="56" t="inlineStr">
        <is>
          <t>本番リリース前のSCAスキャン実施状況、ライセンスリスク検出時のリリース保留・承認フローを確認</t>
        </is>
      </c>
      <c r="F12" s="51" t="n"/>
      <c r="G12" s="51" t="n"/>
      <c r="H12" s="52" t="n"/>
      <c r="I12" s="52" t="n"/>
      <c r="J12" s="53" t="n"/>
      <c r="K12" s="54" t="n"/>
      <c r="L12" s="52" t="n"/>
      <c r="M12" s="52" t="n"/>
      <c r="N12" s="52" t="n"/>
    </row>
    <row r="13" ht="60" customHeight="1" s="73">
      <c r="B13" s="48" t="inlineStr">
        <is>
          <t>H-03</t>
        </is>
      </c>
      <c r="C13" s="62" t="inlineStr">
        <is>
          <t>インシデント管理</t>
        </is>
      </c>
      <c r="D13" s="49" t="inlineStr">
        <is>
          <t>SLAM関連インシデントの重大度分類・エスカレーションルールが定義されているか？</t>
        </is>
      </c>
      <c r="E13" s="50" t="inlineStr">
        <is>
          <t>契約失効・未承認ソフト検知・監査通知等の重大度判定基準（法的/金銭/サービス/規制影響）とエスカレーション先を確認</t>
        </is>
      </c>
      <c r="F13" s="51" t="n"/>
      <c r="G13" s="51" t="n"/>
      <c r="H13" s="52" t="n"/>
      <c r="I13" s="52" t="n"/>
      <c r="J13" s="53" t="n"/>
      <c r="K13" s="54" t="n"/>
      <c r="L13" s="52" t="n"/>
      <c r="M13" s="52" t="n"/>
      <c r="N13" s="52" t="n"/>
    </row>
    <row r="14" ht="60" customHeight="1" s="73">
      <c r="B14" s="55" t="inlineStr">
        <is>
          <t>H-04</t>
        </is>
      </c>
      <c r="C14" s="63" t="inlineStr">
        <is>
          <t>問題管理</t>
        </is>
      </c>
      <c r="D14" s="59" t="inlineStr">
        <is>
          <t>反復するライセンス不整合の根本原因分析（問題管理）プロセスがあるか？</t>
        </is>
      </c>
      <c r="E14" s="56" t="inlineStr">
        <is>
          <t>棚卸差異・シャドーIT・契約更新漏れ等が反復した際のRCA実施状況、恒久対策の記録・追跡状況を確認</t>
        </is>
      </c>
      <c r="F14" s="51" t="n"/>
      <c r="G14" s="51" t="n"/>
      <c r="H14" s="52" t="n"/>
      <c r="I14" s="52" t="n"/>
      <c r="J14" s="53" t="n"/>
      <c r="K14" s="54" t="n"/>
      <c r="L14" s="52" t="n"/>
      <c r="M14" s="52" t="n"/>
      <c r="N14" s="52" t="n"/>
    </row>
    <row r="15" ht="60" customHeight="1" s="73">
      <c r="B15" s="48" t="inlineStr">
        <is>
          <t>H-05</t>
        </is>
      </c>
      <c r="C15" s="31" t="inlineStr">
        <is>
          <t>ナレッジ管理</t>
        </is>
      </c>
      <c r="D15" s="49" t="inlineStr">
        <is>
          <t>ベンダー別判断基準・監査対応履歴のナレッジ管理が行われているか？</t>
        </is>
      </c>
      <c r="E15" s="58" t="inlineStr">
        <is>
          <t>主要ベンダーのライセンス解釈事例、過去監査対応ケース、例外承認事例の蓄積・検索可能性を確認</t>
        </is>
      </c>
      <c r="F15" s="51" t="n"/>
      <c r="G15" s="51" t="n"/>
      <c r="H15" s="52" t="n"/>
      <c r="I15" s="52" t="n"/>
      <c r="J15" s="53" t="n"/>
      <c r="K15" s="54" t="n"/>
      <c r="L15" s="52" t="n"/>
      <c r="M15" s="52" t="n"/>
      <c r="N15" s="52" t="n"/>
    </row>
    <row r="16" ht="60" customHeight="1" s="73">
      <c r="B16" s="55" t="inlineStr">
        <is>
          <t>H-06</t>
        </is>
      </c>
      <c r="C16" s="26" t="inlineStr">
        <is>
          <t>BIA</t>
        </is>
      </c>
      <c r="D16" s="13" t="inlineStr">
        <is>
          <t>クリティカル業務を支えるソフトウェアのBIA（ライセンス失効時の影響評価）を実施しているか？</t>
        </is>
      </c>
      <c r="E16" s="56" t="inlineStr">
        <is>
          <t>業務継続上重要なソフトウェアの特定、失効シナリオのインパクト×発生可能性評価の実施状況を確認</t>
        </is>
      </c>
      <c r="F16" s="51" t="n"/>
      <c r="G16" s="51" t="n"/>
      <c r="H16" s="52" t="n"/>
      <c r="I16" s="52" t="n"/>
      <c r="J16" s="53" t="n"/>
      <c r="K16" s="54" t="n"/>
      <c r="L16" s="52" t="n"/>
      <c r="M16" s="52" t="n"/>
      <c r="N16" s="52" t="n"/>
    </row>
    <row r="17" ht="60" customHeight="1" s="73">
      <c r="B17" s="48" t="inlineStr">
        <is>
          <t>H-07</t>
        </is>
      </c>
      <c r="C17" s="62" t="inlineStr">
        <is>
          <t>DR/レジリエンス</t>
        </is>
      </c>
      <c r="D17" s="49" t="inlineStr">
        <is>
          <t>RTO/RPOの定義とDR環境でのライセンス使用権確認プロセスがあるか？</t>
        </is>
      </c>
      <c r="E17" s="50" t="inlineStr">
        <is>
          <t>DR/BCP条項の契約書明記状況、パラレルラン期間制限、地理的・仮想化制限の確認プロセスを確認</t>
        </is>
      </c>
      <c r="F17" s="51" t="n"/>
      <c r="G17" s="51" t="n"/>
      <c r="H17" s="52" t="n"/>
      <c r="I17" s="52" t="n"/>
      <c r="J17" s="53" t="n"/>
      <c r="K17" s="54" t="n"/>
      <c r="L17" s="52" t="n"/>
      <c r="M17" s="52" t="n"/>
      <c r="N17" s="52" t="n"/>
    </row>
    <row r="18" ht="60" customHeight="1" s="73">
      <c r="B18" s="55" t="inlineStr">
        <is>
          <t>H-08</t>
        </is>
      </c>
      <c r="C18" s="26" t="inlineStr">
        <is>
          <t>モニタリング</t>
        </is>
      </c>
      <c r="D18" s="13" t="inlineStr">
        <is>
          <t>契約期限・閾値超過・EOL等のイベント監視とアラート自動生成の仕組みがあるか？</t>
        </is>
      </c>
      <c r="E18" s="56" t="inlineStr">
        <is>
          <t>契約更新30日前・利用数閾値80%等の自動イベント化、インシデント自動生成との連携状況を確認</t>
        </is>
      </c>
      <c r="F18" s="51" t="n"/>
      <c r="G18" s="51" t="n"/>
      <c r="H18" s="52" t="n"/>
      <c r="I18" s="52" t="n"/>
      <c r="J18" s="53" t="n"/>
      <c r="K18" s="54" t="n"/>
      <c r="L18" s="52" t="n"/>
      <c r="M18" s="52" t="n"/>
      <c r="N18" s="52" t="n"/>
    </row>
    <row r="19" ht="23" customHeight="1" s="73">
      <c r="B19" t="inlineStr">
        <is>
          <t>F-09</t>
        </is>
      </c>
      <c r="C19" t="inlineStr">
        <is>
          <t>識別標準・データ品質KPI</t>
        </is>
      </c>
      <c r="D19" t="inlineStr">
        <is>
          <t>SWIDタグ等の識別標準を活用し、データ品質KPI（完全性・鮮度等）を定量管理しているか？</t>
        </is>
      </c>
      <c r="E19" t="inlineStr">
        <is>
          <t>ISO/IEC 19770-2（SWID）活用状況、CI完全性・CI鮮度・孤立CI率・重複CI率等の定量目標設定・測定状況を確認</t>
        </is>
      </c>
    </row>
    <row r="20" ht="25.5" customHeight="1" s="73">
      <c r="B20" s="70" t="inlineStr">
        <is>
          <t>ドメイン H 平均スコア</t>
        </is>
      </c>
      <c r="C20" s="65" t="n"/>
      <c r="D20" s="65" t="n"/>
      <c r="E20" s="65" t="n"/>
      <c r="F20" s="100">
        <f>IFERROR(AVERAGE(F11:F18),"-")</f>
        <v/>
      </c>
      <c r="G20" s="95">
        <f>IFERROR(AVERAGE(G11:G18),"-")</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3">
    <dataValidation sqref="F11:G18" showDropDown="0" showInputMessage="0" showErrorMessage="0" allowBlank="0" type="whole">
      <formula1>1</formula1>
      <formula2>5</formula2>
    </dataValidation>
    <dataValidation sqref="J11:J18" showDropDown="0" showInputMessage="0" showErrorMessage="0" allowBlank="0" type="list">
      <formula1>"H,M,L"</formula1>
    </dataValidation>
    <dataValidation sqref="K11:K18" showDropDown="0" showInputMessage="0" showErrorMessage="0" allowBlank="0" type="list">
      <formula1>"IT部門,調達部門,法務部門,会計部門,契約管理部門,複数部門"</formula1>
    </dataValidation>
  </dataValidations>
  <pageMargins left="0.75" right="0.75" top="1" bottom="1" header="0.511811023622047" footer="0.511811023622047"/>
  <pageSetup orientation="portrait" paperSize="9" horizontalDpi="300" verticalDpi="300"/>
</worksheet>
</file>

<file path=xl/worksheets/sheet2.xml><?xml version="1.0" encoding="utf-8"?>
<worksheet xmlns="http://schemas.openxmlformats.org/spreadsheetml/2006/main">
  <sheetPr>
    <outlinePr summaryBelow="1" summaryRight="1"/>
    <pageSetUpPr/>
  </sheetPr>
  <dimension ref="B2:N16"/>
  <sheetViews>
    <sheetView showGridLines="0" zoomScale="150" zoomScaleNormal="150" workbookViewId="0">
      <selection activeCell="A1" sqref="A1"/>
    </sheetView>
  </sheetViews>
  <sheetFormatPr baseColWidth="10" defaultColWidth="8.6640625" defaultRowHeight="15"/>
  <cols>
    <col width="3" customWidth="1" style="73" min="1" max="1"/>
    <col width="8" customWidth="1" style="73" min="2" max="2"/>
    <col width="14" customWidth="1" style="73" min="3" max="3"/>
    <col width="9" customWidth="1" style="73" min="4" max="4"/>
    <col width="10" customWidth="1" style="73" min="5" max="10"/>
    <col width="40" customWidth="1" style="73" min="11" max="11"/>
    <col width="3" customWidth="1" style="73" min="12" max="12"/>
  </cols>
  <sheetData>
    <row r="1" ht="9.75" customHeight="1" s="73"/>
    <row r="2" ht="31.5" customHeight="1" s="73">
      <c r="B2" s="91" t="inlineStr">
        <is>
          <t>成熟度レベル定義（5段階モデル）</t>
        </is>
      </c>
      <c r="C2" s="65" t="n"/>
      <c r="D2" s="65" t="n"/>
      <c r="E2" s="65" t="n"/>
      <c r="F2" s="65" t="n"/>
      <c r="G2" s="65" t="n"/>
      <c r="H2" s="65" t="n"/>
      <c r="I2" s="65" t="n"/>
      <c r="J2" s="65" t="n"/>
      <c r="K2" s="65" t="n"/>
      <c r="L2" s="65" t="n"/>
      <c r="M2" s="65" t="n"/>
      <c r="N2" s="65" t="n"/>
    </row>
    <row r="3" ht="9.75" customHeight="1" s="73"/>
    <row r="4" ht="24" customHeight="1" s="73">
      <c r="B4" s="88" t="inlineStr">
        <is>
          <t>本モデルは ISO/IEC 19770-1 の Tier 構造を参考に、ITIL 4 の継続的改善フレームワークと統合した5段階の成熟度定義です。</t>
        </is>
      </c>
      <c r="C4" s="65" t="n"/>
      <c r="D4" s="65" t="n"/>
      <c r="E4" s="65" t="n"/>
      <c r="F4" s="65" t="n"/>
      <c r="G4" s="65" t="n"/>
      <c r="H4" s="65" t="n"/>
      <c r="I4" s="65" t="n"/>
      <c r="J4" s="65" t="n"/>
      <c r="K4" s="65" t="n"/>
      <c r="L4" s="65" t="n"/>
      <c r="M4" s="65" t="n"/>
      <c r="N4" s="65" t="n"/>
    </row>
    <row r="5" ht="9.75" customHeight="1" s="73"/>
    <row r="6" ht="42" customHeight="1" s="73">
      <c r="B6" s="7" t="inlineStr">
        <is>
          <t>レベル</t>
        </is>
      </c>
      <c r="C6" s="7" t="inlineStr">
        <is>
          <t>名称</t>
        </is>
      </c>
      <c r="D6" s="8" t="inlineStr">
        <is>
          <t>ISO
19770-1
Tier</t>
        </is>
      </c>
      <c r="E6" s="7" t="inlineStr">
        <is>
          <t>プロセス
定義</t>
        </is>
      </c>
      <c r="F6" s="7" t="inlineStr">
        <is>
          <t>組織・
体制</t>
        </is>
      </c>
      <c r="G6" s="7" t="inlineStr">
        <is>
          <t>契約・
台帳</t>
        </is>
      </c>
      <c r="H6" s="7" t="inlineStr">
        <is>
          <t>コンプラ
イアンス</t>
        </is>
      </c>
      <c r="I6" s="7" t="inlineStr">
        <is>
          <t>ツール・
自動化</t>
        </is>
      </c>
      <c r="J6" s="8" t="inlineStr">
        <is>
          <t>KPI・
指標</t>
        </is>
      </c>
      <c r="K6" s="7" t="inlineStr">
        <is>
          <t>特徴・説明</t>
        </is>
      </c>
    </row>
    <row r="7" ht="49.5" customHeight="1" s="73">
      <c r="B7" s="9" t="n">
        <v>1</v>
      </c>
      <c r="C7" s="10" t="inlineStr">
        <is>
          <t>初期
（Ad-hoc）</t>
        </is>
      </c>
      <c r="D7" s="11" t="inlineStr">
        <is>
          <t>Tier 1</t>
        </is>
      </c>
      <c r="E7" s="12" t="inlineStr">
        <is>
          <t>未定義</t>
        </is>
      </c>
      <c r="F7" s="12" t="inlineStr">
        <is>
          <t>個人依存</t>
        </is>
      </c>
      <c r="G7" s="12" t="inlineStr">
        <is>
          <t>不在/散在</t>
        </is>
      </c>
      <c r="H7" s="12" t="inlineStr">
        <is>
          <t>不可</t>
        </is>
      </c>
      <c r="I7" s="12" t="inlineStr">
        <is>
          <t>なし</t>
        </is>
      </c>
      <c r="J7" s="12" t="inlineStr">
        <is>
          <t>なし</t>
        </is>
      </c>
      <c r="K7" s="13" t="inlineStr">
        <is>
          <t>管理プロセスが存在せず、契約・ライセンス管理は担当者個人の知識に依存。コンプライアンスリスクが極めて高い状態。</t>
        </is>
      </c>
    </row>
    <row r="8" ht="49.5" customHeight="1" s="73">
      <c r="B8" s="14" t="n">
        <v>2</v>
      </c>
      <c r="C8" s="15" t="inlineStr">
        <is>
          <t>反復可能
（Repeatable）</t>
        </is>
      </c>
      <c r="D8" s="16" t="inlineStr">
        <is>
          <t>Tier 2</t>
        </is>
      </c>
      <c r="E8" s="17" t="inlineStr">
        <is>
          <t>部分的</t>
        </is>
      </c>
      <c r="F8" s="17" t="inlineStr">
        <is>
          <t>一部定義</t>
        </is>
      </c>
      <c r="G8" s="17" t="inlineStr">
        <is>
          <t>部分整備</t>
        </is>
      </c>
      <c r="H8" s="17" t="inlineStr">
        <is>
          <t>部分対応</t>
        </is>
      </c>
      <c r="I8" s="17" t="inlineStr">
        <is>
          <t>限定的</t>
        </is>
      </c>
      <c r="J8" s="17" t="inlineStr">
        <is>
          <t>なし</t>
        </is>
      </c>
      <c r="K8" s="18" t="inlineStr">
        <is>
          <t>基本的な記録・管理が一部実施されているが、標準化・文書化が不十分。部門によって対応にばらつきがある。</t>
        </is>
      </c>
    </row>
    <row r="9" ht="49.5" customHeight="1" s="73">
      <c r="B9" s="19" t="n">
        <v>3</v>
      </c>
      <c r="C9" s="20" t="inlineStr">
        <is>
          <t>定義済み
（Defined）</t>
        </is>
      </c>
      <c r="D9" s="11" t="inlineStr">
        <is>
          <t>Tier 3</t>
        </is>
      </c>
      <c r="E9" s="12" t="inlineStr">
        <is>
          <t>文書化</t>
        </is>
      </c>
      <c r="F9" s="12" t="inlineStr">
        <is>
          <t>役割定義</t>
        </is>
      </c>
      <c r="G9" s="12" t="inlineStr">
        <is>
          <t>台帳整備</t>
        </is>
      </c>
      <c r="H9" s="12" t="inlineStr">
        <is>
          <t>プロセス有</t>
        </is>
      </c>
      <c r="I9" s="11" t="inlineStr">
        <is>
          <t>KPI設定</t>
        </is>
      </c>
      <c r="J9" s="12" t="inlineStr">
        <is>
          <t>部分的</t>
        </is>
      </c>
      <c r="K9" s="13" t="inlineStr">
        <is>
          <t>プロセスが文書化・標準化され、組織全体で一貫した管理が実施されている。部門横断的な連携体制がある。</t>
        </is>
      </c>
    </row>
    <row r="10" ht="49.5" customHeight="1" s="73">
      <c r="B10" s="21" t="n">
        <v>4</v>
      </c>
      <c r="C10" s="22" t="inlineStr">
        <is>
          <t>管理
（Managed）</t>
        </is>
      </c>
      <c r="D10" s="16" t="inlineStr">
        <is>
          <t>Tier 4</t>
        </is>
      </c>
      <c r="E10" s="17" t="inlineStr">
        <is>
          <t>定量管理</t>
        </is>
      </c>
      <c r="F10" s="16" t="inlineStr">
        <is>
          <t>RACI完備</t>
        </is>
      </c>
      <c r="G10" s="17" t="inlineStr">
        <is>
          <t>統合管理</t>
        </is>
      </c>
      <c r="H10" s="17" t="inlineStr">
        <is>
          <t>自動化一部</t>
        </is>
      </c>
      <c r="I10" s="17" t="inlineStr">
        <is>
          <t>定量管理</t>
        </is>
      </c>
      <c r="J10" s="16" t="inlineStr">
        <is>
          <t>ITSM連携</t>
        </is>
      </c>
      <c r="K10" s="23" t="inlineStr">
        <is>
          <t>KPI・メトリクスにより定量的に管理・監視され、リスクが予防的にコントロールされている。定期的なレビューが実施される。</t>
        </is>
      </c>
    </row>
    <row r="11" ht="49.5" customHeight="1" s="73">
      <c r="B11" s="24" t="n">
        <v>5</v>
      </c>
      <c r="C11" s="25" t="inlineStr">
        <is>
          <t>最適化
（Optimizing）</t>
        </is>
      </c>
      <c r="D11" s="11" t="inlineStr">
        <is>
          <t>Tier 4+</t>
        </is>
      </c>
      <c r="E11" s="12" t="inlineStr">
        <is>
          <t>継続改善</t>
        </is>
      </c>
      <c r="F11" s="11" t="inlineStr">
        <is>
          <t>VMO完備</t>
        </is>
      </c>
      <c r="G11" s="12" t="inlineStr">
        <is>
          <t>自動照合</t>
        </is>
      </c>
      <c r="H11" s="12" t="inlineStr">
        <is>
          <t>予防的</t>
        </is>
      </c>
      <c r="I11" s="12" t="inlineStr">
        <is>
          <t>戦略的</t>
        </is>
      </c>
      <c r="J11" s="12" t="inlineStr">
        <is>
          <t>完全自動化</t>
        </is>
      </c>
      <c r="K11" s="13" t="inlineStr">
        <is>
          <t>継続的改善・完全自動化が実装され、経営層を含む戦略的ベンダーマネジメントが実現。コスト最適化・リスク最小化を達成。</t>
        </is>
      </c>
    </row>
    <row r="13" ht="24" customHeight="1" s="73">
      <c r="B13" s="89" t="inlineStr">
        <is>
          <t>■ ISO/ITIL フレームワークとの対応関係</t>
        </is>
      </c>
      <c r="C13" s="65" t="n"/>
      <c r="D13" s="65" t="n"/>
      <c r="E13" s="65" t="n"/>
      <c r="F13" s="65" t="n"/>
      <c r="G13" s="65" t="n"/>
      <c r="H13" s="65" t="n"/>
      <c r="I13" s="65" t="n"/>
      <c r="J13" s="65" t="n"/>
      <c r="K13" s="65" t="n"/>
      <c r="L13" s="65" t="n"/>
      <c r="M13" s="65" t="n"/>
      <c r="N13" s="65" t="n"/>
    </row>
    <row r="14" ht="39.75" customHeight="1" s="73">
      <c r="B14" s="85" t="inlineStr">
        <is>
          <t>ISO/IEC 19770-1</t>
        </is>
      </c>
      <c r="C14" s="65" t="n"/>
      <c r="D14" s="65" t="n"/>
      <c r="E14" s="87" t="inlineStr">
        <is>
          <t>IT資産管理システム（ITAMS）要求事項</t>
        </is>
      </c>
      <c r="F14" s="65" t="n"/>
      <c r="G14" s="65" t="n"/>
      <c r="H14" s="86" t="inlineStr">
        <is>
          <t>Tier1〜4の段階的要件定義。本モデルのベース。全6ドメインで準拠状況を評価。</t>
        </is>
      </c>
      <c r="I14" s="65" t="n"/>
      <c r="J14" s="65" t="n"/>
      <c r="K14" s="65" t="n"/>
      <c r="L14" s="65" t="n"/>
      <c r="M14" s="65" t="n"/>
      <c r="N14" s="65" t="n"/>
    </row>
    <row r="15" ht="39.75" customHeight="1" s="73">
      <c r="B15" s="85" t="inlineStr">
        <is>
          <t>ISO/IEC 20000</t>
        </is>
      </c>
      <c r="C15" s="65" t="n"/>
      <c r="D15" s="65" t="n"/>
      <c r="E15" s="87" t="inlineStr">
        <is>
          <t>ITサービス管理システム（SMS）</t>
        </is>
      </c>
      <c r="F15" s="65" t="n"/>
      <c r="G15" s="65" t="n"/>
      <c r="H15" s="90" t="inlineStr">
        <is>
          <t>サービス管理とIT資産管理の統合。変更管理・構成管理・サプライヤ管理との連携を評価。</t>
        </is>
      </c>
      <c r="I15" s="65" t="n"/>
      <c r="J15" s="65" t="n"/>
      <c r="K15" s="65" t="n"/>
      <c r="L15" s="65" t="n"/>
      <c r="M15" s="65" t="n"/>
      <c r="N15" s="65" t="n"/>
    </row>
    <row r="16" ht="39.75" customHeight="1" s="73">
      <c r="B16" s="85" t="inlineStr">
        <is>
          <t>ITIL 4</t>
        </is>
      </c>
      <c r="C16" s="65" t="n"/>
      <c r="D16" s="65" t="n"/>
      <c r="E16" s="87" t="inlineStr">
        <is>
          <t>ITサービスマネジメントのベストプラクティス</t>
        </is>
      </c>
      <c r="F16" s="65" t="n"/>
      <c r="G16" s="65" t="n"/>
      <c r="H16" s="90" t="inlineStr">
        <is>
          <t>「IT資産管理」プラクティスのライフサイクル全体（計画→取得→運用→廃棄）の管理成熟度を評価。</t>
        </is>
      </c>
      <c r="I16" s="65" t="n"/>
      <c r="J16" s="65" t="n"/>
      <c r="K16" s="65" t="n"/>
      <c r="L16" s="65" t="n"/>
      <c r="M16" s="65" t="n"/>
      <c r="N16" s="65" t="n"/>
    </row>
  </sheetData>
  <mergeCells count="12">
    <mergeCell ref="B14:D14"/>
    <mergeCell ref="H14:N14"/>
    <mergeCell ref="E14:G14"/>
    <mergeCell ref="B4:N4"/>
    <mergeCell ref="B13:N13"/>
    <mergeCell ref="H15:N15"/>
    <mergeCell ref="H16:N16"/>
    <mergeCell ref="B15:D15"/>
    <mergeCell ref="E15:G15"/>
    <mergeCell ref="B2:N2"/>
    <mergeCell ref="B16:D16"/>
    <mergeCell ref="E16:G16"/>
  </mergeCells>
  <pageMargins left="0.75" right="0.75" top="1" bottom="1" header="0.511811023622047" footer="0.511811023622047"/>
  <pageSetup orientation="portrait" paperSize="9" horizontalDpi="300" verticalDpi="300"/>
</worksheet>
</file>

<file path=xl/worksheets/sheet3.xml><?xml version="1.0" encoding="utf-8"?>
<worksheet xmlns="http://schemas.openxmlformats.org/spreadsheetml/2006/main">
  <sheetPr>
    <outlinePr summaryBelow="1" summaryRight="1"/>
    <pageSetUpPr/>
  </sheetPr>
  <dimension ref="B2:L22"/>
  <sheetViews>
    <sheetView showGridLines="0" zoomScale="150" zoomScaleNormal="150" workbookViewId="0">
      <selection activeCell="C13" sqref="C13"/>
    </sheetView>
  </sheetViews>
  <sheetFormatPr baseColWidth="10" defaultColWidth="8.6640625" defaultRowHeight="15"/>
  <cols>
    <col width="3" customWidth="1" style="73" min="1" max="1"/>
    <col width="6" customWidth="1" style="73" min="2" max="2"/>
    <col width="28" customWidth="1" style="73" min="3" max="3"/>
    <col width="8" customWidth="1" style="73" min="4" max="4"/>
    <col width="12" customWidth="1" style="73" min="5" max="6"/>
    <col width="10" customWidth="1" style="73" min="7" max="7"/>
    <col width="14" customWidth="1" style="73" min="8" max="8"/>
    <col width="18" customWidth="1" style="73" min="9" max="9"/>
    <col width="3" customWidth="1" style="73" min="10" max="10"/>
  </cols>
  <sheetData>
    <row r="1" ht="9.75" customHeight="1" s="73"/>
    <row r="2" ht="36" customHeight="1" s="73">
      <c r="B2" s="93" t="inlineStr">
        <is>
          <t>SLAM アセスメント結果サマリ</t>
        </is>
      </c>
      <c r="C2" s="65" t="n"/>
      <c r="D2" s="65" t="n"/>
      <c r="E2" s="65" t="n"/>
      <c r="F2" s="65" t="n"/>
      <c r="G2" s="65" t="n"/>
      <c r="H2" s="65" t="n"/>
      <c r="I2" s="65" t="n"/>
      <c r="J2" s="65" t="n"/>
      <c r="K2" s="65" t="n"/>
      <c r="L2" s="65" t="n"/>
    </row>
    <row r="3" ht="9.75" customHeight="1" s="73"/>
    <row r="4" ht="21.75" customHeight="1" s="73">
      <c r="B4" s="92" t="inlineStr">
        <is>
          <t>各ドメインの成熟度スコアは各シートの入力値から自動集計されます。黄色セルは各ドメインシートで入力してください。</t>
        </is>
      </c>
      <c r="C4" s="65" t="n"/>
      <c r="D4" s="65" t="n"/>
      <c r="E4" s="65" t="n"/>
      <c r="F4" s="65" t="n"/>
      <c r="G4" s="65" t="n"/>
      <c r="H4" s="65" t="n"/>
      <c r="I4" s="65" t="n"/>
      <c r="J4" s="65" t="n"/>
      <c r="K4" s="65" t="n"/>
      <c r="L4" s="65" t="n"/>
    </row>
    <row r="5" ht="12" customHeight="1" s="73"/>
    <row r="6" ht="36" customHeight="1" s="73">
      <c r="B6" s="7" t="inlineStr">
        <is>
          <t>ドメイン</t>
        </is>
      </c>
      <c r="C6" s="7" t="inlineStr">
        <is>
          <t>評価領域</t>
        </is>
      </c>
      <c r="D6" s="7" t="inlineStr">
        <is>
          <t>質問数</t>
        </is>
      </c>
      <c r="E6" s="7" t="inlineStr">
        <is>
          <t>現状
平均スコア</t>
        </is>
      </c>
      <c r="F6" s="7" t="inlineStr">
        <is>
          <t>目標
平均スコア</t>
        </is>
      </c>
      <c r="G6" s="7" t="inlineStr">
        <is>
          <t>ギャップ</t>
        </is>
      </c>
      <c r="H6" s="7" t="inlineStr">
        <is>
          <t>成熟度
判定</t>
        </is>
      </c>
      <c r="I6" s="7" t="inlineStr">
        <is>
          <t>優先
対応領域</t>
        </is>
      </c>
    </row>
    <row r="7" ht="25.5" customHeight="1" s="73">
      <c r="B7" s="1" t="inlineStr">
        <is>
          <t>A</t>
        </is>
      </c>
      <c r="C7" s="26" t="inlineStr">
        <is>
          <t>ガバナンス・組織体制</t>
        </is>
      </c>
      <c r="D7" s="27" t="inlineStr">
        <is>
          <t>8</t>
        </is>
      </c>
      <c r="E7" s="94">
        <f>IFERROR('A. ガバナンス・組織体制'!F20,"")</f>
        <v/>
      </c>
      <c r="F7" s="95">
        <f>IFERROR('A. ガバナンス・組織体制'!G20,"")</f>
        <v/>
      </c>
      <c r="G7" s="96">
        <f>IFERROR(F7-E7,"")</f>
        <v/>
      </c>
      <c r="H7" s="11">
        <f>IFERROR(IF(E7=5,"最適化（Lv.5）",IF(E7&gt;=4,"管理（Lv.4）",IF(E7&gt;=3,"定義済み（Lv.3）",IF(E7&gt;=2,"反復可能（Lv.2）","初期（Lv.1）")))),"未評価")</f>
        <v/>
      </c>
      <c r="I7" s="11">
        <f>IFERROR(IF(G7&gt;=2,"◎ 優先対応",IF(G7&gt;=1,"○ 対応推奨","－ 良好")),"未評価")</f>
        <v/>
      </c>
    </row>
    <row r="8" ht="25.5" customHeight="1" s="73">
      <c r="B8" s="1" t="inlineStr">
        <is>
          <t>B</t>
        </is>
      </c>
      <c r="C8" s="31" t="inlineStr">
        <is>
          <t>契約管理・ライセンス正台帳</t>
        </is>
      </c>
      <c r="D8" s="32" t="inlineStr">
        <is>
          <t>8</t>
        </is>
      </c>
      <c r="E8" s="94">
        <f>IFERROR('B. 契約管理・ライセンス正台帳'!F20,"")</f>
        <v/>
      </c>
      <c r="F8" s="95">
        <f>IFERROR('B. 契約管理・ライセンス正台帳'!G20,"")</f>
        <v/>
      </c>
      <c r="G8" s="96">
        <f>IFERROR(F8-E8,"")</f>
        <v/>
      </c>
      <c r="H8" s="16">
        <f>IFERROR(IF(E8=5,"最適化（Lv.5）",IF(E8&gt;=4,"管理（Lv.4）",IF(E8&gt;=3,"定義済み（Lv.3）",IF(E8&gt;=2,"反復可能（Lv.2）","初期（Lv.1）")))),"未評価")</f>
        <v/>
      </c>
      <c r="I8" s="16">
        <f>IFERROR(IF(G8&gt;=2,"◎ 優先対応",IF(G8&gt;=1,"○ 対応推奨","－ 良好")),"未評価")</f>
        <v/>
      </c>
    </row>
    <row r="9" ht="25.5" customHeight="1" s="73">
      <c r="B9" s="1" t="inlineStr">
        <is>
          <t>C</t>
        </is>
      </c>
      <c r="C9" s="26" t="inlineStr">
        <is>
          <t>調達・発注プロセス</t>
        </is>
      </c>
      <c r="D9" s="27" t="inlineStr">
        <is>
          <t>8</t>
        </is>
      </c>
      <c r="E9" s="94">
        <f>IFERROR('C. 調達・発注プロセス'!F20,"")</f>
        <v/>
      </c>
      <c r="F9" s="95">
        <f>IFERROR('C. 調達・発注プロセス'!G20,"")</f>
        <v/>
      </c>
      <c r="G9" s="96">
        <f>IFERROR(F9-E9,"")</f>
        <v/>
      </c>
      <c r="H9" s="11">
        <f>IFERROR(IF(E9=5,"最適化（Lv.5）",IF(E9&gt;=4,"管理（Lv.4）",IF(E9&gt;=3,"定義済み（Lv.3）",IF(E9&gt;=2,"反復可能（Lv.2）","初期（Lv.1）")))),"未評価")</f>
        <v/>
      </c>
      <c r="I9" s="11">
        <f>IFERROR(IF(G9&gt;=2,"◎ 優先対応",IF(G9&gt;=1,"○ 対応推奨","－ 良好")),"未評価")</f>
        <v/>
      </c>
    </row>
    <row r="10" ht="25.5" customHeight="1" s="73">
      <c r="B10" s="1" t="inlineStr">
        <is>
          <t>D</t>
        </is>
      </c>
      <c r="C10" s="31" t="inlineStr">
        <is>
          <t>ライセンスコンプライアンス</t>
        </is>
      </c>
      <c r="D10" s="32" t="inlineStr">
        <is>
          <t>8</t>
        </is>
      </c>
      <c r="E10" s="94">
        <f>IFERROR('D. ライセンスコンプライアンス'!F20,"")</f>
        <v/>
      </c>
      <c r="F10" s="95">
        <f>IFERROR('D. ライセンスコンプライアンス'!G20,"")</f>
        <v/>
      </c>
      <c r="G10" s="96">
        <f>IFERROR(F10-E10,"")</f>
        <v/>
      </c>
      <c r="H10" s="16">
        <f>IFERROR(IF(E10=5,"最適化（Lv.5）",IF(E10&gt;=4,"管理（Lv.4）",IF(E10&gt;=3,"定義済み（Lv.3）",IF(E10&gt;=2,"反復可能（Lv.2）","初期（Lv.1）")))),"未評価")</f>
        <v/>
      </c>
      <c r="I10" s="16">
        <f>IFERROR(IF(G10&gt;=2,"◎ 優先対応",IF(G10&gt;=1,"○ 対応推奨","－ 良好")),"未評価")</f>
        <v/>
      </c>
    </row>
    <row r="11" ht="25.5" customHeight="1" s="73">
      <c r="B11" s="1" t="inlineStr">
        <is>
          <t>E</t>
        </is>
      </c>
      <c r="C11" s="26" t="inlineStr">
        <is>
          <t>ベンダー管理（VMO）</t>
        </is>
      </c>
      <c r="D11" s="27" t="inlineStr">
        <is>
          <t>8</t>
        </is>
      </c>
      <c r="E11" s="94">
        <f>IFERROR('E. ベンダー管理（VMO）'!F20,"")</f>
        <v/>
      </c>
      <c r="F11" s="95">
        <f>IFERROR('E. ベンダー管理（VMO）'!G20,"")</f>
        <v/>
      </c>
      <c r="G11" s="96">
        <f>IFERROR(F11-E11,"")</f>
        <v/>
      </c>
      <c r="H11" s="11">
        <f>IFERROR(IF(E11=5,"最適化（Lv.5）",IF(E11&gt;=4,"管理（Lv.4）",IF(E11&gt;=3,"定義済み（Lv.3）",IF(E11&gt;=2,"反復可能（Lv.2）","初期（Lv.1）")))),"未評価")</f>
        <v/>
      </c>
      <c r="I11" s="11">
        <f>IFERROR(IF(G11&gt;=2,"◎ 優先対応",IF(G11&gt;=1,"○ 対応推奨","－ 良好")),"未評価")</f>
        <v/>
      </c>
    </row>
    <row r="12" ht="25.5" customHeight="1" s="73">
      <c r="B12" s="1" t="inlineStr">
        <is>
          <t>F</t>
        </is>
      </c>
      <c r="C12" s="31" t="inlineStr">
        <is>
          <t>ツール・データ管理</t>
        </is>
      </c>
      <c r="D12" s="32" t="inlineStr">
        <is>
          <t>8</t>
        </is>
      </c>
      <c r="E12" s="94">
        <f>IFERROR('F. ツール・データ管理'!F20,"")</f>
        <v/>
      </c>
      <c r="F12" s="95">
        <f>IFERROR('F. ツール・データ管理'!G20,"")</f>
        <v/>
      </c>
      <c r="G12" s="96">
        <f>IFERROR(F12-E12,"")</f>
        <v/>
      </c>
      <c r="H12" s="16">
        <f>IFERROR(IF(E12=5,"最適化（Lv.5）",IF(E12&gt;=4,"管理（Lv.4）",IF(E12&gt;=3,"定義済み（Lv.3）",IF(E12&gt;=2,"反復可能（Lv.2）","初期（Lv.1）")))),"未評価")</f>
        <v/>
      </c>
      <c r="I12" s="16">
        <f>IFERROR(IF(G12&gt;=2,"◎ 優先対応",IF(G12&gt;=1,"○ 対応推奨","－ 良好")),"未評価")</f>
        <v/>
      </c>
    </row>
    <row r="13" ht="30" customHeight="1" s="73">
      <c r="B13" t="inlineStr">
        <is>
          <t>G</t>
        </is>
      </c>
      <c r="C13" t="inlineStr">
        <is>
          <t>OSS・AI・SBOM・プライバシー</t>
        </is>
      </c>
      <c r="D13" t="inlineStr">
        <is>
          <t>8</t>
        </is>
      </c>
      <c r="E13">
        <f>IFERROR('G. OSS・AI・SBOM・プライバシー'!F20,"")</f>
        <v/>
      </c>
      <c r="F13">
        <f>IFERROR('G. OSS・AI・SBOM・プライバシー'!G20,"")</f>
        <v/>
      </c>
      <c r="G13">
        <f>IFERROR(F13-E13,"")</f>
        <v/>
      </c>
      <c r="H13">
        <f>IFERROR(IF(E13=5,"最適化（Lv.5）",IF(E13&gt;=4,"管理（Lv.4）",IF(E13&gt;=3,"定義済み（Lv.3）",IF(E13&gt;=2,"反復可能（Lv.2）","初期（Lv.1）")))),"未評価")</f>
        <v/>
      </c>
      <c r="I13">
        <f>IFERROR(IF(G13&gt;=2,"◎ 優先対応",IF(G13&gt;=1,"○ 対応推奨","－ 良好")),"未評価")</f>
        <v/>
      </c>
    </row>
    <row r="14" ht="30" customHeight="1" s="73">
      <c r="B14" t="inlineStr">
        <is>
          <t>H</t>
        </is>
      </c>
      <c r="C14" t="inlineStr">
        <is>
          <t>ITSM統合・レジリエンス</t>
        </is>
      </c>
      <c r="D14" t="inlineStr">
        <is>
          <t>8</t>
        </is>
      </c>
      <c r="E14">
        <f>IFERROR('H. ITSM統合・レジリエンス'!F20,"")</f>
        <v/>
      </c>
      <c r="F14">
        <f>IFERROR('H. ITSM統合・レジリエンス'!G20,"")</f>
        <v/>
      </c>
      <c r="G14">
        <f>IFERROR(F14-E14,"")</f>
        <v/>
      </c>
      <c r="H14">
        <f>IFERROR(IF(E14=5,"最適化（Lv.5）",IF(E14&gt;=4,"管理（Lv.4）",IF(E14&gt;=3,"定義済み（Lv.3）",IF(E14&gt;=2,"反復可能（Lv.2）","初期（Lv.1）")))),"未評価")</f>
        <v/>
      </c>
      <c r="I14">
        <f>IFERROR(IF(G14&gt;=2,"◎ 優先対応",IF(G14&gt;=1,"○ 対応推奨","－ 良好")),"未評価")</f>
        <v/>
      </c>
    </row>
    <row r="15" ht="19" customHeight="1" s="73">
      <c r="B15" s="82" t="inlineStr">
        <is>
          <t>総合平均スコア</t>
        </is>
      </c>
      <c r="C15" s="65" t="n"/>
      <c r="D15" s="65" t="n"/>
      <c r="E15" s="97">
        <f>IFERROR(AVERAGE(E7:E14),"")</f>
        <v/>
      </c>
      <c r="F15" s="98">
        <f>IFERROR(AVERAGE(F7:F14),"")</f>
        <v/>
      </c>
      <c r="G15" s="99">
        <f>IFERROR(F15-E15,"")</f>
        <v/>
      </c>
      <c r="H15" s="82">
        <f>IFERROR(IF(E15&gt;=4.5,"最適化水準",IF(E15&gt;=3.5,"管理水準",IF(E15&gt;=2.5,"定義済み水準",IF(E15&gt;=1.5,"反復可能水準","初期水準")))),"未評価")</f>
        <v/>
      </c>
      <c r="I15" s="65" t="n"/>
    </row>
    <row r="16" ht="24" customHeight="1" s="73"/>
    <row r="17" ht="36" customHeight="1" s="73">
      <c r="B17" s="82" t="inlineStr">
        <is>
          <t>■ 成熟度スコア別評価基準と推奨アクション</t>
        </is>
      </c>
      <c r="C17" s="65" t="n"/>
      <c r="D17" s="65" t="n"/>
      <c r="E17" s="65" t="n"/>
      <c r="F17" s="65" t="n"/>
      <c r="G17" s="65" t="n"/>
      <c r="H17" s="65" t="n"/>
      <c r="I17" s="65" t="n"/>
    </row>
    <row r="18" ht="36" customHeight="1" s="73">
      <c r="B18" s="2" t="inlineStr">
        <is>
          <t>Lv.1</t>
        </is>
      </c>
      <c r="C18" s="36" t="inlineStr">
        <is>
          <t>初期（Ad-hoc）</t>
        </is>
      </c>
      <c r="D18" s="37" t="inlineStr">
        <is>
          <t>1.0〜1.9</t>
        </is>
      </c>
      <c r="E18" s="38" t="inlineStr">
        <is>
          <t>即時対応</t>
        </is>
      </c>
      <c r="F18" s="77" t="inlineStr">
        <is>
          <t>管理体制・基本規程の整備から開始。エグゼクティブスポンサーの確保が急務。</t>
        </is>
      </c>
      <c r="G18" s="65" t="n"/>
      <c r="H18" s="65" t="n"/>
      <c r="I18" s="65" t="n"/>
    </row>
    <row r="19" ht="36" customHeight="1" s="73">
      <c r="B19" s="3" t="inlineStr">
        <is>
          <t>Lv.2</t>
        </is>
      </c>
      <c r="C19" s="39" t="inlineStr">
        <is>
          <t>反復可能（Repeatable）</t>
        </is>
      </c>
      <c r="D19" s="37" t="inlineStr">
        <is>
          <t>2.0〜2.9</t>
        </is>
      </c>
      <c r="E19" s="38" t="inlineStr">
        <is>
          <t>早期対応</t>
        </is>
      </c>
      <c r="F19" s="77" t="inlineStr">
        <is>
          <t>プロセスの標準化・文書化を推進。部門横断チームの組成とSoRの定義を優先実施。</t>
        </is>
      </c>
      <c r="G19" s="65" t="n"/>
      <c r="H19" s="65" t="n"/>
      <c r="I19" s="65" t="n"/>
    </row>
    <row r="20" ht="36" customHeight="1" s="73">
      <c r="B20" s="4" t="inlineStr">
        <is>
          <t>Lv.3</t>
        </is>
      </c>
      <c r="C20" s="40" t="inlineStr">
        <is>
          <t>定義済み（Defined）</t>
        </is>
      </c>
      <c r="D20" s="37" t="inlineStr">
        <is>
          <t>3.0〜3.9</t>
        </is>
      </c>
      <c r="E20" s="38" t="inlineStr">
        <is>
          <t>継続改善</t>
        </is>
      </c>
      <c r="F20" s="67" t="inlineStr">
        <is>
          <t>KPI設定・定量管理への移行。ツール活用・ITSM連携の強化・定期監査の実施。</t>
        </is>
      </c>
      <c r="G20" s="65" t="n"/>
      <c r="H20" s="65" t="n"/>
      <c r="I20" s="65" t="n"/>
    </row>
    <row r="21" ht="36" customHeight="1" s="73">
      <c r="B21" s="5" t="inlineStr">
        <is>
          <t>Lv.4</t>
        </is>
      </c>
      <c r="C21" s="41" t="inlineStr">
        <is>
          <t>管理（Managed）</t>
        </is>
      </c>
      <c r="D21" s="37" t="inlineStr">
        <is>
          <t>4.0〜4.9</t>
        </is>
      </c>
      <c r="E21" s="38" t="inlineStr">
        <is>
          <t>高度化</t>
        </is>
      </c>
      <c r="F21" s="77" t="inlineStr">
        <is>
          <t>自動化の拡大・戦略的ベンダーマネジメントの実装。コスト最適化の高度化。</t>
        </is>
      </c>
      <c r="G21" s="65" t="n"/>
      <c r="H21" s="65" t="n"/>
      <c r="I21" s="65" t="n"/>
    </row>
    <row r="22">
      <c r="B22" s="6" t="inlineStr">
        <is>
          <t>Lv.5</t>
        </is>
      </c>
      <c r="C22" s="42" t="inlineStr">
        <is>
          <t>最適化（Optimizing）</t>
        </is>
      </c>
      <c r="D22" s="37" t="inlineStr">
        <is>
          <t>5.0</t>
        </is>
      </c>
      <c r="E22" s="38" t="inlineStr">
        <is>
          <t>維持・革新</t>
        </is>
      </c>
      <c r="F22" s="77" t="inlineStr">
        <is>
          <t>継続的改善の維持。新技術（AI/ML等）活用による次世代ITAM基盤への進化。</t>
        </is>
      </c>
      <c r="G22" s="65" t="n"/>
      <c r="H22" s="65" t="n"/>
      <c r="I22" s="65" t="n"/>
    </row>
  </sheetData>
  <mergeCells count="10">
    <mergeCell ref="B4:L4"/>
    <mergeCell ref="F18:I18"/>
    <mergeCell ref="H15:I15"/>
    <mergeCell ref="F19:I19"/>
    <mergeCell ref="B2:L2"/>
    <mergeCell ref="F21:I21"/>
    <mergeCell ref="B15:D15"/>
    <mergeCell ref="F20:I20"/>
    <mergeCell ref="B17:I17"/>
    <mergeCell ref="F22:I22"/>
  </mergeCells>
  <pageMargins left="0.75" right="0.75" top="1" bottom="1" header="0.511811023622047" footer="0.511811023622047"/>
  <pageSetup orientation="portrait" paperSize="9" horizontalDpi="300" verticalDpi="300"/>
</worksheet>
</file>

<file path=xl/worksheets/sheet4.xml><?xml version="1.0" encoding="utf-8"?>
<worksheet xmlns="http://schemas.openxmlformats.org/spreadsheetml/2006/main">
  <sheetPr>
    <outlinePr summaryBelow="1" summaryRight="1"/>
    <pageSetUpPr/>
  </sheetPr>
  <dimension ref="B2:P20"/>
  <sheetViews>
    <sheetView showGridLines="0" zoomScale="140" zoomScaleNormal="140" workbookViewId="0">
      <pane xSplit="3" ySplit="10" topLeftCell="D11" activePane="bottomRight" state="frozen"/>
      <selection pane="topRight" activeCell="D1" sqref="D1"/>
      <selection pane="bottomLeft" activeCell="A11" sqref="A11"/>
      <selection pane="bottomRight" activeCell="A1" sqref="A1"/>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8" customWidth="1" style="73" min="6"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A：ガバナンス・組織体制</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参照規格：ISO19770-1 §5（リーダーシップ）、ITIL4 ITAMプラクティス：ガバナンス</t>
        </is>
      </c>
      <c r="C4" s="65" t="n"/>
      <c r="D4" s="65" t="n"/>
      <c r="E4" s="65" t="n"/>
      <c r="F4" s="65" t="n"/>
      <c r="G4" s="65" t="n"/>
      <c r="H4" s="65" t="n"/>
      <c r="I4" s="65" t="n"/>
      <c r="J4" s="65" t="n"/>
      <c r="K4" s="65" t="n"/>
      <c r="L4" s="65" t="n"/>
      <c r="M4" s="65" t="n"/>
      <c r="N4" s="65" t="n"/>
      <c r="O4" s="65" t="n"/>
      <c r="P4" s="65" t="n"/>
    </row>
    <row r="5" ht="30" customHeight="1" s="73">
      <c r="B5" s="77" t="inlineStr">
        <is>
          <t>組織のSLAM/ITAM管理体制、ポリシー整備、役割・責任の明確化、経営層の関与について評価します。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主要ヒアリング対象部門：IT部門長・CISO・IT資産管理責任者・法務・内部監査</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A-01</t>
        </is>
      </c>
      <c r="C11" s="31" t="inlineStr">
        <is>
          <t>ポリシー・規程</t>
        </is>
      </c>
      <c r="D11" s="49" t="inlineStr">
        <is>
          <t>IT・ソフトウェア資産管理に関するポリシー（規程）が整備・承認されているか？</t>
        </is>
      </c>
      <c r="E11" s="50" t="inlineStr">
        <is>
          <t>ITAM/SAM統合基本規程の存在、適用範囲（全社/子会社含む）、承認者（CIO等）を確認</t>
        </is>
      </c>
      <c r="F11" s="51" t="n"/>
      <c r="G11" s="51" t="n"/>
      <c r="H11" s="52" t="n"/>
      <c r="I11" s="52" t="n"/>
      <c r="J11" s="53" t="n"/>
      <c r="K11" s="54" t="n"/>
      <c r="L11" s="52" t="n"/>
      <c r="M11" s="52" t="n"/>
      <c r="N11" s="52" t="n"/>
    </row>
    <row r="12" ht="60" customHeight="1" s="73">
      <c r="B12" s="55" t="inlineStr">
        <is>
          <t>A-02</t>
        </is>
      </c>
      <c r="C12" s="26" t="inlineStr">
        <is>
          <t>ポリシー・規程</t>
        </is>
      </c>
      <c r="D12" s="13" t="inlineStr">
        <is>
          <t>規程はITライフサイクル（取得→運用→廃棄）を通じた管理を定めているか？</t>
        </is>
      </c>
      <c r="E12" s="56" t="inlineStr">
        <is>
          <t>ライフサイクル全体のカバレッジ、ハードウェア・ソフトウェア・SaaS・仮想資産の対象範囲を確認</t>
        </is>
      </c>
      <c r="F12" s="51" t="n"/>
      <c r="G12" s="51" t="n"/>
      <c r="H12" s="52" t="n"/>
      <c r="I12" s="52" t="n"/>
      <c r="J12" s="53" t="n"/>
      <c r="K12" s="54" t="n"/>
      <c r="L12" s="52" t="n"/>
      <c r="M12" s="52" t="n"/>
      <c r="N12" s="52" t="n"/>
    </row>
    <row r="13" ht="60" customHeight="1" s="73">
      <c r="B13" s="48" t="inlineStr">
        <is>
          <t>A-03</t>
        </is>
      </c>
      <c r="C13" s="31" t="inlineStr">
        <is>
          <t>役割・責任</t>
        </is>
      </c>
      <c r="D13" s="57" t="inlineStr">
        <is>
          <t>ベンダーマネージャ（ライセンス契約担当者）の役割と責任が定義されているか？</t>
        </is>
      </c>
      <c r="E13" s="58" t="inlineStr">
        <is>
          <t>専任担当の有無、RACI（説明責任・実行責任・相談先・報告先）の定義状況を確認</t>
        </is>
      </c>
      <c r="F13" s="51" t="n"/>
      <c r="G13" s="51" t="n"/>
      <c r="H13" s="52" t="n"/>
      <c r="I13" s="52" t="n"/>
      <c r="J13" s="53" t="n"/>
      <c r="K13" s="54" t="n"/>
      <c r="L13" s="52" t="n"/>
      <c r="M13" s="52" t="n"/>
      <c r="N13" s="52" t="n"/>
    </row>
    <row r="14" ht="60" customHeight="1" s="73">
      <c r="B14" s="55" t="inlineStr">
        <is>
          <t>A-04</t>
        </is>
      </c>
      <c r="C14" s="26" t="inlineStr">
        <is>
          <t>役割・責任</t>
        </is>
      </c>
      <c r="D14" s="59" t="inlineStr">
        <is>
          <t>VMO（Vendor Management Office）または同等の管理機能が存在するか？</t>
        </is>
      </c>
      <c r="E14" s="60" t="inlineStr">
        <is>
          <t>VMOの設置有無、バーチャルチームの構成、組織横断的コントロール機能の実装状況を確認</t>
        </is>
      </c>
      <c r="F14" s="51" t="n"/>
      <c r="G14" s="51" t="n"/>
      <c r="H14" s="52" t="n"/>
      <c r="I14" s="52" t="n"/>
      <c r="J14" s="53" t="n"/>
      <c r="K14" s="54" t="n"/>
      <c r="L14" s="52" t="n"/>
      <c r="M14" s="52" t="n"/>
      <c r="N14" s="52" t="n"/>
    </row>
    <row r="15" ht="60" customHeight="1" s="73">
      <c r="B15" s="48" t="inlineStr">
        <is>
          <t>A-05</t>
        </is>
      </c>
      <c r="C15" s="31" t="inlineStr">
        <is>
          <t>経営層関与</t>
        </is>
      </c>
      <c r="D15" s="57" t="inlineStr">
        <is>
          <t>エグゼクティブスポンサー（CIO/CFO等）のSLAM施策への理解・支援があるか？</t>
        </is>
      </c>
      <c r="E15" s="58" t="inlineStr">
        <is>
          <t>経営層への定期報告の有無、予算確保の状況、戦略的意思決定への関与を確認</t>
        </is>
      </c>
      <c r="F15" s="51" t="n"/>
      <c r="G15" s="51" t="n"/>
      <c r="H15" s="52" t="n"/>
      <c r="I15" s="52" t="n"/>
      <c r="J15" s="53" t="n"/>
      <c r="K15" s="54" t="n"/>
      <c r="L15" s="52" t="n"/>
      <c r="M15" s="52" t="n"/>
      <c r="N15" s="52" t="n"/>
    </row>
    <row r="16" ht="60" customHeight="1" s="73">
      <c r="B16" s="55" t="inlineStr">
        <is>
          <t>A-06</t>
        </is>
      </c>
      <c r="C16" s="26" t="inlineStr">
        <is>
          <t>部門横断連携</t>
        </is>
      </c>
      <c r="D16" s="59" t="inlineStr">
        <is>
          <t>IT・調達・法務・会計・契約管理部門の横断的な連携体制があるか？</t>
        </is>
      </c>
      <c r="E16" s="56" t="inlineStr">
        <is>
          <t>部門横断会議の実施状況、責任分担の明確化、「責任の押し付け合い」が発生していないかを確認</t>
        </is>
      </c>
      <c r="F16" s="51" t="n"/>
      <c r="G16" s="51" t="n"/>
      <c r="H16" s="52" t="n"/>
      <c r="I16" s="52" t="n"/>
      <c r="J16" s="53" t="n"/>
      <c r="K16" s="54" t="n"/>
      <c r="L16" s="52" t="n"/>
      <c r="M16" s="52" t="n"/>
      <c r="N16" s="52" t="n"/>
    </row>
    <row r="17" ht="60" customHeight="1" s="73">
      <c r="B17" s="48" t="inlineStr">
        <is>
          <t>A-07</t>
        </is>
      </c>
      <c r="C17" s="31" t="inlineStr">
        <is>
          <t>コンプライアンス責任</t>
        </is>
      </c>
      <c r="D17" s="57" t="inlineStr">
        <is>
          <t>ライセンスコンプライアンスの責任の所在が明確に定義されているか？</t>
        </is>
      </c>
      <c r="E17" s="58" t="inlineStr">
        <is>
          <t>監査対応責任者の定義、コンプライアンス違反発生時のエスカレーションルートを確認</t>
        </is>
      </c>
      <c r="F17" s="51" t="n"/>
      <c r="G17" s="51" t="n"/>
      <c r="H17" s="52" t="n"/>
      <c r="I17" s="52" t="n"/>
      <c r="J17" s="53" t="n"/>
      <c r="K17" s="54" t="n"/>
      <c r="L17" s="52" t="n"/>
      <c r="M17" s="52" t="n"/>
      <c r="N17" s="52" t="n"/>
    </row>
    <row r="18" ht="60" customHeight="1" s="73">
      <c r="B18" s="55" t="inlineStr">
        <is>
          <t>A-08</t>
        </is>
      </c>
      <c r="C18" s="26" t="inlineStr">
        <is>
          <t>改善プロセス</t>
        </is>
      </c>
      <c r="D18" s="13" t="inlineStr">
        <is>
          <t>定期的な内部監査・自己評価によるITAM/SAMプログラムの継続的改善が行われているか？</t>
        </is>
      </c>
      <c r="E18" s="56" t="inlineStr">
        <is>
          <t>内部監査の頻度、改善計画の策定・実施状況、KPIモニタリングの定期見直しを確認</t>
        </is>
      </c>
      <c r="F18" s="51" t="n"/>
      <c r="G18" s="51" t="n"/>
      <c r="H18" s="52" t="n"/>
      <c r="I18" s="52" t="n"/>
      <c r="J18" s="53" t="n"/>
      <c r="K18" s="54" t="n"/>
      <c r="L18" s="52" t="n"/>
      <c r="M18" s="52" t="n"/>
      <c r="N18" s="52" t="n"/>
    </row>
    <row r="19" ht="27" customHeight="1" s="73">
      <c r="B19" t="inlineStr">
        <is>
          <t>A-09</t>
        </is>
      </c>
      <c r="C19" t="inlineStr">
        <is>
          <t>OCM（組織変革）</t>
        </is>
      </c>
      <c r="D19" t="inlineStr">
        <is>
          <t>全社員向け意識向上プログラム・役割別トレーニングが実施されているか？</t>
        </is>
      </c>
      <c r="E19" t="inlineStr">
        <is>
          <t>eラーニング/ワークショップの実施頻度、シャドーITリスクの周知状況、役割別（IT/調達/開発者）専門トレーニングの有無を確認</t>
        </is>
      </c>
    </row>
    <row r="20" ht="25.5" customHeight="1" s="73">
      <c r="B20" s="70" t="inlineStr">
        <is>
          <t>ドメイン A 平均スコア</t>
        </is>
      </c>
      <c r="C20" s="65" t="n"/>
      <c r="D20" s="65" t="n"/>
      <c r="E20" s="65" t="n"/>
      <c r="F20" s="100">
        <f>IFERROR(AVERAGE(F11:F19),"-")</f>
        <v/>
      </c>
      <c r="G20" s="95">
        <f>IFERROR(AVERAGE(G11:G19),"-")</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6">
    <dataValidation sqref="F11:G18" showDropDown="0" showInputMessage="0" showErrorMessage="1" allowBlank="0" errorTitle="入力エラー" error="1〜5の整数を入力してください" type="whole">
      <formula1>1</formula1>
      <formula2>5</formula2>
    </dataValidation>
    <dataValidation sqref="J11:J18" showDropDown="0" showInputMessage="0" showErrorMessage="1" allowBlank="0" errorTitle="入力エラー" error="H/M/Lを選択してください" type="list">
      <formula1>"H,M,L"</formula1>
      <formula2>0</formula2>
    </dataValidation>
    <dataValidation sqref="K11:K18" showDropDown="0" showInputMessage="0" showErrorMessage="0" allowBlank="0" type="list">
      <formula1>"IT部門,調達部門,法務部門,会計部門,契約管理部門,複数部門"</formula1>
      <formula2>0</formula2>
    </dataValidation>
    <dataValidation sqref="F19:G19" showDropDown="0" showInputMessage="0" showErrorMessage="0" allowBlank="0" type="whole">
      <formula1>1</formula1>
      <formula2>5</formula2>
    </dataValidation>
    <dataValidation sqref="J19" showDropDown="0" showInputMessage="0" showErrorMessage="0" allowBlank="0" type="list">
      <formula1>"H,M,L"</formula1>
    </dataValidation>
    <dataValidation sqref="K19" showDropDown="0" showInputMessage="0" showErrorMessage="0" allowBlank="0" type="list">
      <formula1>"IT部門,調達部門,法務部門,会計部門,契約管理部門,複数部門"</formula1>
    </dataValidation>
  </dataValidations>
  <pageMargins left="0.75" right="0.75" top="1" bottom="1" header="0.511811023622047" footer="0.511811023622047"/>
  <pageSetup orientation="portrait" paperSize="9" horizontalDpi="300" verticalDpi="300"/>
</worksheet>
</file>

<file path=xl/worksheets/sheet5.xml><?xml version="1.0" encoding="utf-8"?>
<worksheet xmlns="http://schemas.openxmlformats.org/spreadsheetml/2006/main">
  <sheetPr>
    <outlinePr summaryBelow="1" summaryRight="1"/>
    <pageSetUpPr/>
  </sheetPr>
  <dimension ref="B2:P20"/>
  <sheetViews>
    <sheetView showGridLines="0" zoomScale="140" zoomScaleNormal="140" workbookViewId="0">
      <pane xSplit="3" ySplit="10" topLeftCell="D11" activePane="bottomRight" state="frozen"/>
      <selection pane="topRight" activeCell="D1" sqref="D1"/>
      <selection pane="bottomLeft" activeCell="A11" sqref="A11"/>
      <selection pane="bottomRight" activeCell="A1" sqref="A1"/>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8" customWidth="1" style="73" min="6"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B：契約管理・ライセンス正台帳</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参照規格：ISO19770-1 §8（運用：ライセンス管理）、ISO19770-3（エンタイトルメント）</t>
        </is>
      </c>
      <c r="C4" s="65" t="n"/>
      <c r="D4" s="65" t="n"/>
      <c r="E4" s="65" t="n"/>
      <c r="F4" s="65" t="n"/>
      <c r="G4" s="65" t="n"/>
      <c r="H4" s="65" t="n"/>
      <c r="I4" s="65" t="n"/>
      <c r="J4" s="65" t="n"/>
      <c r="K4" s="65" t="n"/>
      <c r="L4" s="65" t="n"/>
      <c r="M4" s="65" t="n"/>
      <c r="N4" s="65" t="n"/>
      <c r="O4" s="65" t="n"/>
      <c r="P4" s="65" t="n"/>
    </row>
    <row r="5" ht="30" customHeight="1" s="73">
      <c r="B5" s="77" t="inlineStr">
        <is>
          <t>ライセンス契約書・エンタイトルメント情報の識別・台帳整備・管理状況を評価します。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主要ヒアリング対象部門：IT資産管理担当・調達部門・法務部門・ベンダーマネージャ</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B-01</t>
        </is>
      </c>
      <c r="C11" s="31" t="inlineStr">
        <is>
          <t>台帳整備</t>
        </is>
      </c>
      <c r="D11" s="57" t="inlineStr">
        <is>
          <t>ライセンス正台帳（エンタイトルメント記録）が整備されているか？</t>
        </is>
      </c>
      <c r="E11" s="58" t="inlineStr">
        <is>
          <t>ビジネス契約・ライセンス契約・保守契約・発注書の紐づけ管理状況。SoR（System of Record）の定義有無</t>
        </is>
      </c>
      <c r="F11" s="51" t="n"/>
      <c r="G11" s="51" t="n"/>
      <c r="H11" s="52" t="n"/>
      <c r="I11" s="52" t="n"/>
      <c r="J11" s="53" t="n"/>
      <c r="K11" s="54" t="n"/>
      <c r="L11" s="52" t="n"/>
      <c r="M11" s="52" t="n"/>
      <c r="N11" s="52" t="n"/>
    </row>
    <row r="12" ht="60" customHeight="1" s="73">
      <c r="B12" s="55" t="inlineStr">
        <is>
          <t>B-02</t>
        </is>
      </c>
      <c r="C12" s="26" t="inlineStr">
        <is>
          <t>台帳整備</t>
        </is>
      </c>
      <c r="D12" s="13" t="inlineStr">
        <is>
          <t>全社のソフトウェア契約が単一のSoRで一元管理されているか？</t>
        </is>
      </c>
      <c r="E12" s="56" t="inlineStr">
        <is>
          <t>複数台帳の乱立有無、シャドーExcel管理の実態、SoR以外の複製台帳の制限有無</t>
        </is>
      </c>
      <c r="F12" s="51" t="n"/>
      <c r="G12" s="51" t="n"/>
      <c r="H12" s="52" t="n"/>
      <c r="I12" s="52" t="n"/>
      <c r="J12" s="53" t="n"/>
      <c r="K12" s="54" t="n"/>
      <c r="L12" s="52" t="n"/>
      <c r="M12" s="52" t="n"/>
      <c r="N12" s="52" t="n"/>
    </row>
    <row r="13" ht="60" customHeight="1" s="73">
      <c r="B13" s="48" t="inlineStr">
        <is>
          <t>B-03</t>
        </is>
      </c>
      <c r="C13" s="31" t="inlineStr">
        <is>
          <t>契約条件理解</t>
        </is>
      </c>
      <c r="D13" s="57" t="inlineStr">
        <is>
          <t>ライセンス契約書の Terms &amp; Conditions・EULA の内容が理解・文書化されているか？</t>
        </is>
      </c>
      <c r="E13" s="58" t="inlineStr">
        <is>
          <t>契約条件の解釈文書の有無、ライセンサー/ライセンシー/サブライセンシーの明確化状況</t>
        </is>
      </c>
      <c r="F13" s="51" t="n"/>
      <c r="G13" s="51" t="n"/>
      <c r="H13" s="52" t="n"/>
      <c r="I13" s="52" t="n"/>
      <c r="J13" s="53" t="n"/>
      <c r="K13" s="54" t="n"/>
      <c r="L13" s="52" t="n"/>
      <c r="M13" s="52" t="n"/>
      <c r="N13" s="52" t="n"/>
    </row>
    <row r="14" ht="60" customHeight="1" s="73">
      <c r="B14" s="55" t="inlineStr">
        <is>
          <t>B-04</t>
        </is>
      </c>
      <c r="C14" s="26" t="inlineStr">
        <is>
          <t>ライセンスモデル</t>
        </is>
      </c>
      <c r="D14" s="13" t="inlineStr">
        <is>
          <t>各製品のライセンスモデル（Named User・キャパシティ・PVU・サブスクリプション等）が把握されているか？</t>
        </is>
      </c>
      <c r="E14" s="56" t="inlineStr">
        <is>
          <t>製品ごとのライセンス計測単位の理解度、特に仮想化環境・クラウド環境での適用条件の把握</t>
        </is>
      </c>
      <c r="F14" s="51" t="n"/>
      <c r="G14" s="51" t="n"/>
      <c r="H14" s="52" t="n"/>
      <c r="I14" s="52" t="n"/>
      <c r="J14" s="53" t="n"/>
      <c r="K14" s="54" t="n"/>
      <c r="L14" s="52" t="n"/>
      <c r="M14" s="52" t="n"/>
      <c r="N14" s="52" t="n"/>
    </row>
    <row r="15" ht="60" customHeight="1" s="73">
      <c r="B15" s="48" t="inlineStr">
        <is>
          <t>B-05</t>
        </is>
      </c>
      <c r="C15" s="31" t="inlineStr">
        <is>
          <t>有効期限管理</t>
        </is>
      </c>
      <c r="D15" s="57" t="inlineStr">
        <is>
          <t>契約有効期限・サポート終了日・更新予定日が管理・アラート管理されているか？</t>
        </is>
      </c>
      <c r="E15" s="58" t="inlineStr">
        <is>
          <t>更新失念リスクの管理状況、自動通知の有無、ライセンス切れソフトウェア使用のリスク管理</t>
        </is>
      </c>
      <c r="F15" s="51" t="n"/>
      <c r="G15" s="51" t="n"/>
      <c r="H15" s="52" t="n"/>
      <c r="I15" s="52" t="n"/>
      <c r="J15" s="53" t="n"/>
      <c r="K15" s="54" t="n"/>
      <c r="L15" s="52" t="n"/>
      <c r="M15" s="52" t="n"/>
      <c r="N15" s="52" t="n"/>
    </row>
    <row r="16" ht="60" customHeight="1" s="73">
      <c r="B16" s="55" t="inlineStr">
        <is>
          <t>B-06</t>
        </is>
      </c>
      <c r="C16" s="26" t="inlineStr">
        <is>
          <t>契約統合</t>
        </is>
      </c>
      <c r="D16" s="13" t="inlineStr">
        <is>
          <t>複数の契約・エディションの統合・標準化（シンプル化）が行われているか？</t>
        </is>
      </c>
      <c r="E16" s="56" t="inlineStr">
        <is>
          <t>契約期間の統一化、エディション統一の取り組み、標準版の制限事項の把握状況</t>
        </is>
      </c>
      <c r="F16" s="51" t="n"/>
      <c r="G16" s="51" t="n"/>
      <c r="H16" s="52" t="n"/>
      <c r="I16" s="52" t="n"/>
      <c r="J16" s="53" t="n"/>
      <c r="K16" s="54" t="n"/>
      <c r="L16" s="52" t="n"/>
      <c r="M16" s="52" t="n"/>
      <c r="N16" s="52" t="n"/>
    </row>
    <row r="17" ht="60" customHeight="1" s="73">
      <c r="B17" s="48" t="inlineStr">
        <is>
          <t>B-07</t>
        </is>
      </c>
      <c r="C17" s="31" t="inlineStr">
        <is>
          <t>変更管理</t>
        </is>
      </c>
      <c r="D17" s="57" t="inlineStr">
        <is>
          <t>契約内容の変更（増減・移行・キャンセル）が適切に台帳へ反映されているか？</t>
        </is>
      </c>
      <c r="E17" s="58" t="inlineStr">
        <is>
          <t>変更発生時の台帳更新プロセス、変更管理との連携状況を確認</t>
        </is>
      </c>
      <c r="F17" s="51" t="n"/>
      <c r="G17" s="51" t="n"/>
      <c r="H17" s="52" t="n"/>
      <c r="I17" s="52" t="n"/>
      <c r="J17" s="53" t="n"/>
      <c r="K17" s="54" t="n"/>
      <c r="L17" s="52" t="n"/>
      <c r="M17" s="52" t="n"/>
      <c r="N17" s="52" t="n"/>
    </row>
    <row r="18" ht="60" customHeight="1" s="73">
      <c r="B18" s="55" t="inlineStr">
        <is>
          <t>B-08</t>
        </is>
      </c>
      <c r="C18" s="26" t="inlineStr">
        <is>
          <t>グループ管理</t>
        </is>
      </c>
      <c r="D18" s="13" t="inlineStr">
        <is>
          <t>グループ会社・子会社・関連会社のライセンス契約が親会社で把握・管理されているか？</t>
        </is>
      </c>
      <c r="E18" s="60" t="inlineStr">
        <is>
          <t>HDC/親会社での契約集約状況、各社の契約条件の差異把握、グループライセンス活用状況</t>
        </is>
      </c>
      <c r="F18" s="51" t="n"/>
      <c r="G18" s="51" t="n"/>
      <c r="H18" s="52" t="n"/>
      <c r="I18" s="52" t="n"/>
      <c r="J18" s="53" t="n"/>
      <c r="K18" s="54" t="n"/>
      <c r="L18" s="52" t="n"/>
      <c r="M18" s="52" t="n"/>
      <c r="N18" s="52" t="n"/>
    </row>
    <row r="19" ht="26" customHeight="1" s="73">
      <c r="B19" t="inlineStr">
        <is>
          <t>B-09</t>
        </is>
      </c>
      <c r="C19" t="inlineStr">
        <is>
          <t>エンタイトルメント</t>
        </is>
      </c>
      <c r="D19" t="inlineStr">
        <is>
          <t>エンタイトルメント情報がシステム上でデジタル化され、自動照合が可能か？</t>
        </is>
      </c>
      <c r="E19" t="inlineStr">
        <is>
          <t>ISO/IEC 19770-3準拠の使用許諾スキーマ実装状況、インベントリとの自動照合（Reconciliation）の可否を確認</t>
        </is>
      </c>
    </row>
    <row r="20" ht="25.5" customHeight="1" s="73">
      <c r="B20" s="70" t="inlineStr">
        <is>
          <t>ドメイン B 平均スコア</t>
        </is>
      </c>
      <c r="C20" s="65" t="n"/>
      <c r="D20" s="65" t="n"/>
      <c r="E20" s="65" t="n"/>
      <c r="F20" s="100">
        <f>IFERROR(AVERAGE(F11:F19),"-")</f>
        <v/>
      </c>
      <c r="G20" s="95">
        <f>IFERROR(AVERAGE(G11:G19),"-")</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6">
    <dataValidation sqref="F11:G18" showDropDown="0" showInputMessage="0" showErrorMessage="1" allowBlank="0" errorTitle="入力エラー" error="1〜5の整数を入力してください" type="whole">
      <formula1>1</formula1>
      <formula2>5</formula2>
    </dataValidation>
    <dataValidation sqref="J11:J18" showDropDown="0" showInputMessage="0" showErrorMessage="1" allowBlank="0" errorTitle="入力エラー" error="H/M/Lを選択してください" type="list">
      <formula1>"H,M,L"</formula1>
      <formula2>0</formula2>
    </dataValidation>
    <dataValidation sqref="K11:K18" showDropDown="0" showInputMessage="0" showErrorMessage="0" allowBlank="0" type="list">
      <formula1>"IT部門,調達部門,法務部門,会計部門,契約管理部門,複数部門"</formula1>
      <formula2>0</formula2>
    </dataValidation>
    <dataValidation sqref="F19:G19" showDropDown="0" showInputMessage="0" showErrorMessage="0" allowBlank="0" type="whole">
      <formula1>1</formula1>
      <formula2>5</formula2>
    </dataValidation>
    <dataValidation sqref="J19" showDropDown="0" showInputMessage="0" showErrorMessage="0" allowBlank="0" type="list">
      <formula1>"H,M,L"</formula1>
    </dataValidation>
    <dataValidation sqref="K19" showDropDown="0" showInputMessage="0" showErrorMessage="0" allowBlank="0" type="list">
      <formula1>"IT部門,調達部門,法務部門,会計部門,契約管理部門,複数部門"</formula1>
    </dataValidation>
  </dataValidations>
  <pageMargins left="0.75" right="0.75" top="1" bottom="1" header="0.511811023622047" footer="0.511811023622047"/>
  <pageSetup orientation="portrait" paperSize="9" horizontalDpi="300" verticalDpi="300"/>
</worksheet>
</file>

<file path=xl/worksheets/sheet6.xml><?xml version="1.0" encoding="utf-8"?>
<worksheet xmlns="http://schemas.openxmlformats.org/spreadsheetml/2006/main">
  <sheetPr>
    <outlinePr summaryBelow="1" summaryRight="1"/>
    <pageSetUpPr/>
  </sheetPr>
  <dimension ref="B2:P20"/>
  <sheetViews>
    <sheetView showGridLines="0" zoomScale="140" zoomScaleNormal="140" workbookViewId="0">
      <pane xSplit="3" ySplit="10" topLeftCell="D11" activePane="bottomRight" state="frozen"/>
      <selection pane="topRight" activeCell="D1" sqref="D1"/>
      <selection pane="bottomLeft" activeCell="A11" sqref="A11"/>
      <selection pane="bottomRight" activeCell="A1" sqref="A1"/>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8" customWidth="1" style="73" min="6"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C：調達・発注プロセス</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参照規格：ISO19770-1 §8（調達・取得）、ISO20000 §8.3（サプライヤ管理）</t>
        </is>
      </c>
      <c r="C4" s="65" t="n"/>
      <c r="D4" s="65" t="n"/>
      <c r="E4" s="65" t="n"/>
      <c r="F4" s="65" t="n"/>
      <c r="G4" s="65" t="n"/>
      <c r="H4" s="65" t="n"/>
      <c r="I4" s="65" t="n"/>
      <c r="J4" s="65" t="n"/>
      <c r="K4" s="65" t="n"/>
      <c r="L4" s="65" t="n"/>
      <c r="M4" s="65" t="n"/>
      <c r="N4" s="65" t="n"/>
      <c r="O4" s="65" t="n"/>
      <c r="P4" s="65" t="n"/>
    </row>
    <row r="5" ht="30" customHeight="1" s="73">
      <c r="B5" s="77" t="inlineStr">
        <is>
          <t>ライセンスの調達から受領・資産登録・ライセンス割り当てまでのプロセスを評価します。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主要ヒアリング対象部門：調達部門・IT部門・法務部門・財務部門</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C-01</t>
        </is>
      </c>
      <c r="C11" s="31" t="inlineStr">
        <is>
          <t>在庫管理</t>
        </is>
      </c>
      <c r="D11" s="57" t="inlineStr">
        <is>
          <t>ライセンス在庫（割り当て済み・未割り当て余剰ライセンス）が識別・管理されているか？</t>
        </is>
      </c>
      <c r="E11" s="58" t="inlineStr">
        <is>
          <t>余剰ライセンスの可視化状況、在庫引き当て（新規調達回避）の実施状況を確認</t>
        </is>
      </c>
      <c r="F11" s="51" t="n"/>
      <c r="G11" s="51" t="n"/>
      <c r="H11" s="52" t="n"/>
      <c r="I11" s="52" t="n"/>
      <c r="J11" s="53" t="n"/>
      <c r="K11" s="54" t="n"/>
      <c r="L11" s="52" t="n"/>
      <c r="M11" s="52" t="n"/>
      <c r="N11" s="52" t="n"/>
    </row>
    <row r="12" ht="60" customHeight="1" s="73">
      <c r="B12" s="55" t="inlineStr">
        <is>
          <t>C-02</t>
        </is>
      </c>
      <c r="C12" s="26" t="inlineStr">
        <is>
          <t>調達連携</t>
        </is>
      </c>
      <c r="D12" s="13" t="inlineStr">
        <is>
          <t>ライセンス調達時に既存契約・台帳と紐づいた発注プロセスが定義されているか？</t>
        </is>
      </c>
      <c r="E12" s="56" t="inlineStr">
        <is>
          <t>購買申請→承認→発注→台帳登録のフロー定義状況、部門間連携の有無</t>
        </is>
      </c>
      <c r="F12" s="51" t="n"/>
      <c r="G12" s="51" t="n"/>
      <c r="H12" s="52" t="n"/>
      <c r="I12" s="52" t="n"/>
      <c r="J12" s="53" t="n"/>
      <c r="K12" s="54" t="n"/>
      <c r="L12" s="52" t="n"/>
      <c r="M12" s="52" t="n"/>
      <c r="N12" s="52" t="n"/>
    </row>
    <row r="13" ht="60" customHeight="1" s="73">
      <c r="B13" s="48" t="inlineStr">
        <is>
          <t>C-03</t>
        </is>
      </c>
      <c r="C13" s="31" t="inlineStr">
        <is>
          <t>資産記録生成</t>
        </is>
      </c>
      <c r="D13" s="57" t="inlineStr">
        <is>
          <t>発注書情報を基にライセンスエンタイトルメントレコードが自動または確実に生成されているか？</t>
        </is>
      </c>
      <c r="E13" s="58" t="inlineStr">
        <is>
          <t>発注情報から台帳への反映プロセス、漏れ防止策の有無</t>
        </is>
      </c>
      <c r="F13" s="51" t="n"/>
      <c r="G13" s="51" t="n"/>
      <c r="H13" s="52" t="n"/>
      <c r="I13" s="52" t="n"/>
      <c r="J13" s="53" t="n"/>
      <c r="K13" s="54" t="n"/>
      <c r="L13" s="52" t="n"/>
      <c r="M13" s="52" t="n"/>
      <c r="N13" s="52" t="n"/>
    </row>
    <row r="14" ht="60" customHeight="1" s="73">
      <c r="B14" s="55" t="inlineStr">
        <is>
          <t>C-04</t>
        </is>
      </c>
      <c r="C14" s="26" t="inlineStr">
        <is>
          <t>ライセンス割当</t>
        </is>
      </c>
      <c r="D14" s="13" t="inlineStr">
        <is>
          <t>発注書とリクエストに基づくライセンス割り当て・配布プロセスが管理されているか？</t>
        </is>
      </c>
      <c r="E14" s="56" t="inlineStr">
        <is>
          <t>割り当て記録の管理状況、割り当て管理なしでは変更管理が不可能であることの認識</t>
        </is>
      </c>
      <c r="F14" s="51" t="n"/>
      <c r="G14" s="51" t="n"/>
      <c r="H14" s="52" t="n"/>
      <c r="I14" s="52" t="n"/>
      <c r="J14" s="53" t="n"/>
      <c r="K14" s="54" t="n"/>
      <c r="L14" s="52" t="n"/>
      <c r="M14" s="52" t="n"/>
      <c r="N14" s="52" t="n"/>
    </row>
    <row r="15" ht="60" customHeight="1" s="73">
      <c r="B15" s="48" t="inlineStr">
        <is>
          <t>C-05</t>
        </is>
      </c>
      <c r="C15" s="31" t="inlineStr">
        <is>
          <t>標準化</t>
        </is>
      </c>
      <c r="D15" s="57" t="inlineStr">
        <is>
          <t>標準ソフトウェアリスト（承認済みソフトウェアリスト）が整備・運用されているか？</t>
        </is>
      </c>
      <c r="E15" s="58" t="inlineStr">
        <is>
          <t>職務内容に応じた標準化の状況、標準外ソフトウェアの申請・承認プロセスの有無</t>
        </is>
      </c>
      <c r="F15" s="51" t="n"/>
      <c r="G15" s="51" t="n"/>
      <c r="H15" s="52" t="n"/>
      <c r="I15" s="52" t="n"/>
      <c r="J15" s="53" t="n"/>
      <c r="K15" s="54" t="n"/>
      <c r="L15" s="52" t="n"/>
      <c r="M15" s="52" t="n"/>
      <c r="N15" s="52" t="n"/>
    </row>
    <row r="16" ht="60" customHeight="1" s="73">
      <c r="B16" s="55" t="inlineStr">
        <is>
          <t>C-06</t>
        </is>
      </c>
      <c r="C16" s="26" t="inlineStr">
        <is>
          <t>シャドーIT防止</t>
        </is>
      </c>
      <c r="D16" s="13" t="inlineStr">
        <is>
          <t>未承認ソフトウェアのインストール・SaaSの業務利用を防止する仕組みがあるか？</t>
        </is>
      </c>
      <c r="E16" s="56" t="inlineStr">
        <is>
          <t>技術的統制（ホワイトリスト等）と運用的統制（申請プロセス）の両面を確認</t>
        </is>
      </c>
      <c r="F16" s="51" t="n"/>
      <c r="G16" s="51" t="n"/>
      <c r="H16" s="52" t="n"/>
      <c r="I16" s="52" t="n"/>
      <c r="J16" s="53" t="n"/>
      <c r="K16" s="54" t="n"/>
      <c r="L16" s="52" t="n"/>
      <c r="M16" s="52" t="n"/>
      <c r="N16" s="52" t="n"/>
    </row>
    <row r="17" ht="60" customHeight="1" s="73">
      <c r="B17" s="48" t="inlineStr">
        <is>
          <t>C-07</t>
        </is>
      </c>
      <c r="C17" s="62" t="inlineStr">
        <is>
          <t>True-up管理</t>
        </is>
      </c>
      <c r="D17" s="57" t="inlineStr">
        <is>
          <t>年次補正（True-up）プロセスが定義・実施されているか？</t>
        </is>
      </c>
      <c r="E17" s="58" t="inlineStr">
        <is>
          <t>ベンダー会計年度を踏まえたTrue-upスケジュール管理、補正請求リスクの認識・対策</t>
        </is>
      </c>
      <c r="F17" s="51" t="n"/>
      <c r="G17" s="51" t="n"/>
      <c r="H17" s="52" t="n"/>
      <c r="I17" s="52" t="n"/>
      <c r="J17" s="53" t="n"/>
      <c r="K17" s="54" t="n"/>
      <c r="L17" s="52" t="n"/>
      <c r="M17" s="52" t="n"/>
      <c r="N17" s="52" t="n"/>
    </row>
    <row r="18" ht="60" customHeight="1" s="73">
      <c r="B18" s="55" t="inlineStr">
        <is>
          <t>C-08</t>
        </is>
      </c>
      <c r="C18" s="26" t="inlineStr">
        <is>
          <t>受領・資産識別</t>
        </is>
      </c>
      <c r="D18" s="13" t="inlineStr">
        <is>
          <t>ライセンス購入後の受領確認・資産識別・CMDB登録プロセスが確立されているか？</t>
        </is>
      </c>
      <c r="E18" s="56" t="inlineStr">
        <is>
          <t>受領→資産識別→実装→台帳登録のライフサイクルプロセスの整備状況</t>
        </is>
      </c>
      <c r="F18" s="51" t="n"/>
      <c r="G18" s="51" t="n"/>
      <c r="H18" s="52" t="n"/>
      <c r="I18" s="52" t="n"/>
      <c r="J18" s="53" t="n"/>
      <c r="K18" s="54" t="n"/>
      <c r="L18" s="52" t="n"/>
      <c r="M18" s="52" t="n"/>
      <c r="N18" s="52" t="n"/>
    </row>
    <row r="19" ht="23" customHeight="1" s="73">
      <c r="B19" t="inlineStr">
        <is>
          <t>C-09</t>
        </is>
      </c>
      <c r="C19" t="inlineStr">
        <is>
          <t>AI/SaaS申請統合</t>
        </is>
      </c>
      <c r="D19" t="inlineStr">
        <is>
          <t>AI/SaaSツールの申請が標準ワークフロー・承認済みカタログに統合されているか？</t>
        </is>
      </c>
      <c r="E19" t="inlineStr">
        <is>
          <t>サービスカタログでのAI/SaaS承認済みリスト整備状況、申請→承認→払出しの標準化状況を確認</t>
        </is>
      </c>
    </row>
    <row r="20" ht="25.5" customHeight="1" s="73">
      <c r="B20" s="70" t="inlineStr">
        <is>
          <t>ドメイン C 平均スコア</t>
        </is>
      </c>
      <c r="C20" s="65" t="n"/>
      <c r="D20" s="65" t="n"/>
      <c r="E20" s="65" t="n"/>
      <c r="F20" s="100">
        <f>IFERROR(AVERAGE(F11:F19),"-")</f>
        <v/>
      </c>
      <c r="G20" s="95">
        <f>IFERROR(AVERAGE(G11:G19),"-")</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6">
    <dataValidation sqref="F11:G18" showDropDown="0" showInputMessage="0" showErrorMessage="1" allowBlank="0" errorTitle="入力エラー" error="1〜5の整数を入力してください" type="whole">
      <formula1>1</formula1>
      <formula2>5</formula2>
    </dataValidation>
    <dataValidation sqref="J11:J18" showDropDown="0" showInputMessage="0" showErrorMessage="1" allowBlank="0" errorTitle="入力エラー" error="H/M/Lを選択してください" type="list">
      <formula1>"H,M,L"</formula1>
      <formula2>0</formula2>
    </dataValidation>
    <dataValidation sqref="K11:K18" showDropDown="0" showInputMessage="0" showErrorMessage="0" allowBlank="0" type="list">
      <formula1>"IT部門,調達部門,法務部門,会計部門,契約管理部門,複数部門"</formula1>
      <formula2>0</formula2>
    </dataValidation>
    <dataValidation sqref="F19:G19" showDropDown="0" showInputMessage="0" showErrorMessage="0" allowBlank="0" type="whole">
      <formula1>1</formula1>
      <formula2>5</formula2>
    </dataValidation>
    <dataValidation sqref="J19" showDropDown="0" showInputMessage="0" showErrorMessage="0" allowBlank="0" type="list">
      <formula1>"H,M,L"</formula1>
    </dataValidation>
    <dataValidation sqref="K19" showDropDown="0" showInputMessage="0" showErrorMessage="0" allowBlank="0" type="list">
      <formula1>"IT部門,調達部門,法務部門,会計部門,契約管理部門,複数部門"</formula1>
    </dataValidation>
  </dataValidations>
  <pageMargins left="0.75" right="0.75" top="1" bottom="1" header="0.511811023622047" footer="0.511811023622047"/>
  <pageSetup orientation="portrait" paperSize="9" horizontalDpi="300" verticalDpi="300"/>
</worksheet>
</file>

<file path=xl/worksheets/sheet7.xml><?xml version="1.0" encoding="utf-8"?>
<worksheet xmlns="http://schemas.openxmlformats.org/spreadsheetml/2006/main">
  <sheetPr>
    <outlinePr summaryBelow="1" summaryRight="1"/>
    <pageSetUpPr/>
  </sheetPr>
  <dimension ref="B2:P20"/>
  <sheetViews>
    <sheetView showGridLines="0" zoomScale="140" zoomScaleNormal="140" workbookViewId="0">
      <pane xSplit="3" ySplit="10" topLeftCell="D11" activePane="bottomRight" state="frozen"/>
      <selection pane="topRight" activeCell="D1" sqref="D1"/>
      <selection pane="bottomLeft" activeCell="A11" sqref="A11"/>
      <selection pane="bottomRight" activeCell="A1" sqref="A1"/>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8" customWidth="1" style="73" min="6"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D：ライセンスコンプライアンス</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参照規格：ISO19770-1 §8（ソフトウェア識別・検証）、ISO19770-4（利用量測定）</t>
        </is>
      </c>
      <c r="C4" s="65" t="n"/>
      <c r="D4" s="65" t="n"/>
      <c r="E4" s="65" t="n"/>
      <c r="F4" s="65" t="n"/>
      <c r="G4" s="65" t="n"/>
      <c r="H4" s="65" t="n"/>
      <c r="I4" s="65" t="n"/>
      <c r="J4" s="65" t="n"/>
      <c r="K4" s="65" t="n"/>
      <c r="L4" s="65" t="n"/>
      <c r="M4" s="65" t="n"/>
      <c r="N4" s="65" t="n"/>
      <c r="O4" s="65" t="n"/>
      <c r="P4" s="65" t="n"/>
    </row>
    <row r="5" ht="30" customHeight="1" s="73">
      <c r="B5" s="77" t="inlineStr">
        <is>
          <t>ライセンスの実利用状況の把握、正台帳との照合、監査対応能力を評価します。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主要ヒアリング対象部門：IT資産管理担当・IT運用部門・情報セキュリティ・内部監査</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D-01</t>
        </is>
      </c>
      <c r="C11" s="31" t="inlineStr">
        <is>
          <t>インベントリ収集</t>
        </is>
      </c>
      <c r="D11" s="57" t="inlineStr">
        <is>
          <t>ソフトウェアインベントリ情報（インストール状況）が定期的に自動収集されているか？</t>
        </is>
      </c>
      <c r="E11" s="58" t="inlineStr">
        <is>
          <t>エージェント/エージェントレスツールによる収集範囲（クライアント・サーバ・VM・クラウド）を確認</t>
        </is>
      </c>
      <c r="F11" s="51" t="n"/>
      <c r="G11" s="51" t="n"/>
      <c r="H11" s="52" t="n"/>
      <c r="I11" s="52" t="n"/>
      <c r="J11" s="53" t="n"/>
      <c r="K11" s="54" t="n"/>
      <c r="L11" s="52" t="n"/>
      <c r="M11" s="52" t="n"/>
      <c r="N11" s="52" t="n"/>
    </row>
    <row r="12" ht="60" customHeight="1" s="73">
      <c r="B12" s="55" t="inlineStr">
        <is>
          <t>D-02</t>
        </is>
      </c>
      <c r="C12" s="26" t="inlineStr">
        <is>
          <t>突合照合</t>
        </is>
      </c>
      <c r="D12" s="13" t="inlineStr">
        <is>
          <t>ライセンス正台帳とインベントリの突合・照合が定期的に実施されているか？</t>
        </is>
      </c>
      <c r="E12" s="56" t="inlineStr">
        <is>
          <t>照合の頻度、過少ライセンス・過剰ライセンスの検出プロセス、是正対応の有無</t>
        </is>
      </c>
      <c r="F12" s="51" t="n"/>
      <c r="G12" s="51" t="n"/>
      <c r="H12" s="52" t="n"/>
      <c r="I12" s="52" t="n"/>
      <c r="J12" s="53" t="n"/>
      <c r="K12" s="54" t="n"/>
      <c r="L12" s="52" t="n"/>
      <c r="M12" s="52" t="n"/>
      <c r="N12" s="52" t="n"/>
    </row>
    <row r="13" ht="60" customHeight="1" s="73">
      <c r="B13" s="48" t="inlineStr">
        <is>
          <t>D-03</t>
        </is>
      </c>
      <c r="C13" s="31" t="inlineStr">
        <is>
          <t>コンプライアンス状況把握</t>
        </is>
      </c>
      <c r="D13" s="57" t="inlineStr">
        <is>
          <t>現時点でのライセンスコンプライアンス状況（ポジション）が把握されているか？</t>
        </is>
      </c>
      <c r="E13" s="58" t="inlineStr">
        <is>
          <t>製品ごとのライセンスポジション（有効ライセンス数vs利用数）の可視化状況</t>
        </is>
      </c>
      <c r="F13" s="51" t="n"/>
      <c r="G13" s="51" t="n"/>
      <c r="H13" s="52" t="n"/>
      <c r="I13" s="52" t="n"/>
      <c r="J13" s="53" t="n"/>
      <c r="K13" s="54" t="n"/>
      <c r="L13" s="52" t="n"/>
      <c r="M13" s="52" t="n"/>
      <c r="N13" s="52" t="n"/>
    </row>
    <row r="14" ht="60" customHeight="1" s="73">
      <c r="B14" s="55" t="inlineStr">
        <is>
          <t>D-04</t>
        </is>
      </c>
      <c r="C14" s="26" t="inlineStr">
        <is>
          <t>違反対応</t>
        </is>
      </c>
      <c r="D14" s="13" t="inlineStr">
        <is>
          <t>ライセンス違反（過少ライセンス）検出時の対応プロセス・エスカレーションが定義されているか？</t>
        </is>
      </c>
      <c r="E14" s="56" t="inlineStr">
        <is>
          <t>違反発見から是正（追加購入/アンインストール）までのプロセス、責任者・期限の定義</t>
        </is>
      </c>
      <c r="F14" s="51" t="n"/>
      <c r="G14" s="51" t="n"/>
      <c r="H14" s="52" t="n"/>
      <c r="I14" s="52" t="n"/>
      <c r="J14" s="53" t="n"/>
      <c r="K14" s="54" t="n"/>
      <c r="L14" s="52" t="n"/>
      <c r="M14" s="52" t="n"/>
      <c r="N14" s="52" t="n"/>
    </row>
    <row r="15" ht="60" customHeight="1" s="73">
      <c r="B15" s="48" t="inlineStr">
        <is>
          <t>D-05</t>
        </is>
      </c>
      <c r="C15" s="31" t="inlineStr">
        <is>
          <t>監査対応</t>
        </is>
      </c>
      <c r="D15" s="57" t="inlineStr">
        <is>
          <t>ベンダー監査（Oracle LMS、IBM ILMT、Microsoft SAM等）への対応体制・証跡が整備されているか？</t>
        </is>
      </c>
      <c r="E15" s="58" t="inlineStr">
        <is>
          <t>監査通知受領からデータ提出・交渉・是正までのSOP（標準作業手順書）の有無</t>
        </is>
      </c>
      <c r="F15" s="51" t="n"/>
      <c r="G15" s="51" t="n"/>
      <c r="H15" s="52" t="n"/>
      <c r="I15" s="52" t="n"/>
      <c r="J15" s="53" t="n"/>
      <c r="K15" s="54" t="n"/>
      <c r="L15" s="52" t="n"/>
      <c r="M15" s="52" t="n"/>
      <c r="N15" s="52" t="n"/>
    </row>
    <row r="16" ht="60" customHeight="1" s="73">
      <c r="B16" s="55" t="inlineStr">
        <is>
          <t>D-06</t>
        </is>
      </c>
      <c r="C16" s="63" t="inlineStr">
        <is>
          <t>OSS管理</t>
        </is>
      </c>
      <c r="D16" s="13" t="inlineStr">
        <is>
          <t>オープンソースソフトウェア（OSS/GPL等）の利用状況が把握・管理されているか？</t>
        </is>
      </c>
      <c r="E16" s="60" t="inlineStr">
        <is>
          <t>OSS台帳の有無、ライセンス条件（GPL等コピーレフト）の理解・遵守状況</t>
        </is>
      </c>
      <c r="F16" s="51" t="n"/>
      <c r="G16" s="51" t="n"/>
      <c r="H16" s="52" t="n"/>
      <c r="I16" s="52" t="n"/>
      <c r="J16" s="53" t="n"/>
      <c r="K16" s="54" t="n"/>
      <c r="L16" s="52" t="n"/>
      <c r="M16" s="52" t="n"/>
      <c r="N16" s="52" t="n"/>
    </row>
    <row r="17" ht="60" customHeight="1" s="73">
      <c r="B17" s="48" t="inlineStr">
        <is>
          <t>D-07</t>
        </is>
      </c>
      <c r="C17" s="31" t="inlineStr">
        <is>
          <t>仮想化・クラウド</t>
        </is>
      </c>
      <c r="D17" s="57" t="inlineStr">
        <is>
          <t>仮想化環境（VM/コンテナ）およびクラウド環境のライセンスコンプライアンスが管理されているか？</t>
        </is>
      </c>
      <c r="E17" s="58" t="inlineStr">
        <is>
          <t>仮想環境でのキャパシティライセンス適用、クラウドリソースのライセンス計測状況</t>
        </is>
      </c>
      <c r="F17" s="51" t="n"/>
      <c r="G17" s="51" t="n"/>
      <c r="H17" s="52" t="n"/>
      <c r="I17" s="52" t="n"/>
      <c r="J17" s="53" t="n"/>
      <c r="K17" s="54" t="n"/>
      <c r="L17" s="52" t="n"/>
      <c r="M17" s="52" t="n"/>
      <c r="N17" s="52" t="n"/>
    </row>
    <row r="18" ht="60" customHeight="1" s="73">
      <c r="B18" s="55" t="inlineStr">
        <is>
          <t>D-08</t>
        </is>
      </c>
      <c r="C18" s="63" t="inlineStr">
        <is>
          <t>SaaS・シャドーIT</t>
        </is>
      </c>
      <c r="D18" s="59" t="inlineStr">
        <is>
          <t>SaaS利用状況（シャドーITを含む）の可視化・管理ができているか？</t>
        </is>
      </c>
      <c r="E18" s="60" t="inlineStr">
        <is>
          <t>CASB/SaaS管理ツールの有無、シャドーIT検出の仕組み、利用申請・承認プロセス</t>
        </is>
      </c>
      <c r="F18" s="51" t="n"/>
      <c r="G18" s="51" t="n"/>
      <c r="H18" s="52" t="n"/>
      <c r="I18" s="52" t="n"/>
      <c r="J18" s="53" t="n"/>
      <c r="K18" s="54" t="n"/>
      <c r="L18" s="52" t="n"/>
      <c r="M18" s="52" t="n"/>
      <c r="N18" s="52" t="n"/>
    </row>
    <row r="19" ht="31" customHeight="1" s="73"/>
    <row r="20" ht="25.5" customHeight="1" s="73">
      <c r="B20" s="70" t="inlineStr">
        <is>
          <t>ドメイン D 平均スコア</t>
        </is>
      </c>
      <c r="C20" s="65" t="n"/>
      <c r="D20" s="65" t="n"/>
      <c r="E20" s="65" t="n"/>
      <c r="F20" s="100">
        <f>IFERROR(AVERAGE(F11:F18),"-")</f>
        <v/>
      </c>
      <c r="G20" s="95">
        <f>IFERROR(AVERAGE(G11:G18),"-")</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3">
    <dataValidation sqref="F11:G18" showDropDown="0" showInputMessage="0" showErrorMessage="1" allowBlank="0" errorTitle="入力エラー" error="1〜5の整数を入力してください" type="whole">
      <formula1>1</formula1>
      <formula2>5</formula2>
    </dataValidation>
    <dataValidation sqref="J11:J18" showDropDown="0" showInputMessage="0" showErrorMessage="1" allowBlank="0" errorTitle="入力エラー" error="H/M/Lを選択してください" type="list">
      <formula1>"H,M,L"</formula1>
      <formula2>0</formula2>
    </dataValidation>
    <dataValidation sqref="K11:K18" showDropDown="0" showInputMessage="0" showErrorMessage="0" allowBlank="0" type="list">
      <formula1>"IT部門,調達部門,法務部門,会計部門,契約管理部門,複数部門"</formula1>
      <formula2>0</formula2>
    </dataValidation>
  </dataValidations>
  <pageMargins left="0.75" right="0.75" top="1" bottom="1" header="0.511811023622047" footer="0.511811023622047"/>
  <pageSetup orientation="portrait" paperSize="9" horizontalDpi="300" verticalDpi="300"/>
</worksheet>
</file>

<file path=xl/worksheets/sheet8.xml><?xml version="1.0" encoding="utf-8"?>
<worksheet xmlns="http://schemas.openxmlformats.org/spreadsheetml/2006/main">
  <sheetPr>
    <outlinePr summaryBelow="1" summaryRight="1"/>
    <pageSetUpPr/>
  </sheetPr>
  <dimension ref="B2:P20"/>
  <sheetViews>
    <sheetView showGridLines="0" zoomScale="140" zoomScaleNormal="140" workbookViewId="0">
      <pane xSplit="3" ySplit="10" topLeftCell="D11" activePane="bottomRight" state="frozen"/>
      <selection pane="topRight" activeCell="D1" sqref="D1"/>
      <selection pane="bottomLeft" activeCell="A11" sqref="A11"/>
      <selection pane="bottomRight" activeCell="A1" sqref="A1"/>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8" customWidth="1" style="73" min="6"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E：ベンダー管理（VMO）</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参照規格：ISO20000 §8.3（サプライヤ管理）、ITIL4 サプライヤ管理プラクティス</t>
        </is>
      </c>
      <c r="C4" s="65" t="n"/>
      <c r="D4" s="65" t="n"/>
      <c r="E4" s="65" t="n"/>
      <c r="F4" s="65" t="n"/>
      <c r="G4" s="65" t="n"/>
      <c r="H4" s="65" t="n"/>
      <c r="I4" s="65" t="n"/>
      <c r="J4" s="65" t="n"/>
      <c r="K4" s="65" t="n"/>
      <c r="L4" s="65" t="n"/>
      <c r="M4" s="65" t="n"/>
      <c r="N4" s="65" t="n"/>
      <c r="O4" s="65" t="n"/>
      <c r="P4" s="65" t="n"/>
    </row>
    <row r="5" ht="30" customHeight="1" s="73">
      <c r="B5" s="77" t="inlineStr">
        <is>
          <t>ベンダーとの関係管理、交渉戦略、パフォーマンス管理、リスクコントロールを評価します。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主要ヒアリング対象部門：ベンダーマネージャ・調達部門・法務部門・経営層（戦略的ベンダー）</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E-01</t>
        </is>
      </c>
      <c r="C11" s="31" t="inlineStr">
        <is>
          <t>ベンダー分類</t>
        </is>
      </c>
      <c r="D11" s="57" t="inlineStr">
        <is>
          <t>ベンダーのカテゴライズ（戦略的・重要・一般）と差別的対応方針が定義されているか？</t>
        </is>
      </c>
      <c r="E11" s="58" t="inlineStr">
        <is>
          <t>ベンダーポートフォリオの整備状況、リスクレベルに応じた管理レベルの差異化</t>
        </is>
      </c>
      <c r="F11" s="51" t="n"/>
      <c r="G11" s="51" t="n"/>
      <c r="H11" s="52" t="n"/>
      <c r="I11" s="52" t="n"/>
      <c r="J11" s="53" t="n"/>
      <c r="K11" s="54" t="n"/>
      <c r="L11" s="52" t="n"/>
      <c r="M11" s="52" t="n"/>
      <c r="N11" s="52" t="n"/>
    </row>
    <row r="12" ht="60" customHeight="1" s="73">
      <c r="B12" s="55" t="inlineStr">
        <is>
          <t>E-02</t>
        </is>
      </c>
      <c r="C12" s="26" t="inlineStr">
        <is>
          <t>ベンダーマネージャ</t>
        </is>
      </c>
      <c r="D12" s="13" t="inlineStr">
        <is>
          <t>主要ベンダー（Oracle・IBM・SAP・Microsoft等）ごとのベンダーマネージャが定義されているか？</t>
        </is>
      </c>
      <c r="E12" s="56" t="inlineStr">
        <is>
          <t>専任ベンダーマネージャの有無、ライセンス条件・利用規約を理解・把握する担当者の存在</t>
        </is>
      </c>
      <c r="F12" s="51" t="n"/>
      <c r="G12" s="51" t="n"/>
      <c r="H12" s="52" t="n"/>
      <c r="I12" s="52" t="n"/>
      <c r="J12" s="53" t="n"/>
      <c r="K12" s="54" t="n"/>
      <c r="L12" s="52" t="n"/>
      <c r="M12" s="52" t="n"/>
      <c r="N12" s="52" t="n"/>
    </row>
    <row r="13" ht="60" customHeight="1" s="73">
      <c r="B13" s="48" t="inlineStr">
        <is>
          <t>E-03</t>
        </is>
      </c>
      <c r="C13" s="31" t="inlineStr">
        <is>
          <t>スコアカード・KPI</t>
        </is>
      </c>
      <c r="D13" s="57" t="inlineStr">
        <is>
          <t>ベンダースコアカード・KPIが設定され、定期的に評価されているか？</t>
        </is>
      </c>
      <c r="E13" s="58" t="inlineStr">
        <is>
          <t>評価指標（コスト・品質・コンプライアンス・サービスレベル）の定義と評価頻度</t>
        </is>
      </c>
      <c r="F13" s="51" t="n"/>
      <c r="G13" s="51" t="n"/>
      <c r="H13" s="52" t="n"/>
      <c r="I13" s="52" t="n"/>
      <c r="J13" s="53" t="n"/>
      <c r="K13" s="54" t="n"/>
      <c r="L13" s="52" t="n"/>
      <c r="M13" s="52" t="n"/>
      <c r="N13" s="52" t="n"/>
    </row>
    <row r="14" ht="60" customHeight="1" s="73">
      <c r="B14" s="55" t="inlineStr">
        <is>
          <t>E-04</t>
        </is>
      </c>
      <c r="C14" s="26" t="inlineStr">
        <is>
          <t>更新計画・交渉</t>
        </is>
      </c>
      <c r="D14" s="13" t="inlineStr">
        <is>
          <t>契約更新に向けた計画・交渉戦略が事前に策定されているか？</t>
        </is>
      </c>
      <c r="E14" s="56" t="inlineStr">
        <is>
          <t>更新タイムライン（12〜18ヶ月前からの準備）、交渉戦略・代替案の有無</t>
        </is>
      </c>
      <c r="F14" s="51" t="n"/>
      <c r="G14" s="51" t="n"/>
      <c r="H14" s="52" t="n"/>
      <c r="I14" s="52" t="n"/>
      <c r="J14" s="53" t="n"/>
      <c r="K14" s="54" t="n"/>
      <c r="L14" s="52" t="n"/>
      <c r="M14" s="52" t="n"/>
      <c r="N14" s="52" t="n"/>
    </row>
    <row r="15" ht="60" customHeight="1" s="73">
      <c r="B15" s="48" t="inlineStr">
        <is>
          <t>E-05</t>
        </is>
      </c>
      <c r="C15" s="31" t="inlineStr">
        <is>
          <t>監査リスク対応</t>
        </is>
      </c>
      <c r="D15" s="57" t="inlineStr">
        <is>
          <t>ベンダー監査リスクへのプロアクティブな対応計画があるか？</t>
        </is>
      </c>
      <c r="E15" s="58" t="inlineStr">
        <is>
          <t>主要ベンダーの監査傾向の把握、セルフアセスメントの実施状況、交渉力の有無</t>
        </is>
      </c>
      <c r="F15" s="51" t="n"/>
      <c r="G15" s="51" t="n"/>
      <c r="H15" s="52" t="n"/>
      <c r="I15" s="52" t="n"/>
      <c r="J15" s="53" t="n"/>
      <c r="K15" s="54" t="n"/>
      <c r="L15" s="52" t="n"/>
      <c r="M15" s="52" t="n"/>
      <c r="N15" s="52" t="n"/>
    </row>
    <row r="16" ht="60" customHeight="1" s="73">
      <c r="B16" s="55" t="inlineStr">
        <is>
          <t>E-06</t>
        </is>
      </c>
      <c r="C16" s="26" t="inlineStr">
        <is>
          <t>ベンダー会計年度</t>
        </is>
      </c>
      <c r="D16" s="13" t="inlineStr">
        <is>
          <t>ベンダーの会計年度・True-upスケジュールが把握・管理されているか？</t>
        </is>
      </c>
      <c r="E16" s="56" t="inlineStr">
        <is>
          <t>年次補正（True-up）の補正請求リスク管理、支払い計画との整合</t>
        </is>
      </c>
      <c r="F16" s="51" t="n"/>
      <c r="G16" s="51" t="n"/>
      <c r="H16" s="52" t="n"/>
      <c r="I16" s="52" t="n"/>
      <c r="J16" s="53" t="n"/>
      <c r="K16" s="54" t="n"/>
      <c r="L16" s="52" t="n"/>
      <c r="M16" s="52" t="n"/>
      <c r="N16" s="52" t="n"/>
    </row>
    <row r="17" ht="60" customHeight="1" s="73">
      <c r="B17" s="48" t="inlineStr">
        <is>
          <t>E-07</t>
        </is>
      </c>
      <c r="C17" s="31" t="inlineStr">
        <is>
          <t>リレーションシップ</t>
        </is>
      </c>
      <c r="D17" s="57" t="inlineStr">
        <is>
          <t>戦略的パートナーシップの継続的改善・エスカレーションパスが定義されているか？</t>
        </is>
      </c>
      <c r="E17" s="58" t="inlineStr">
        <is>
          <t>定期的なビジネスレビュー（QBR）の実施状況、エスカレーションルートの明確化</t>
        </is>
      </c>
      <c r="F17" s="51" t="n"/>
      <c r="G17" s="51" t="n"/>
      <c r="H17" s="52" t="n"/>
      <c r="I17" s="52" t="n"/>
      <c r="J17" s="53" t="n"/>
      <c r="K17" s="54" t="n"/>
      <c r="L17" s="52" t="n"/>
      <c r="M17" s="52" t="n"/>
      <c r="N17" s="52" t="n"/>
    </row>
    <row r="18" ht="60" customHeight="1" s="73">
      <c r="B18" s="55" t="inlineStr">
        <is>
          <t>E-08</t>
        </is>
      </c>
      <c r="C18" s="26" t="inlineStr">
        <is>
          <t>コスト最適化</t>
        </is>
      </c>
      <c r="D18" s="13" t="inlineStr">
        <is>
          <t>ライセンス調達コストの最適化（ダウングレード・統合・サブスクリプション移行等）が検討されているか？</t>
        </is>
      </c>
      <c r="E18" s="56" t="inlineStr">
        <is>
          <t>デマンド管理・使用量分析によるコスト最適化取り組み、投資計画への反映状況</t>
        </is>
      </c>
      <c r="F18" s="51" t="n"/>
      <c r="G18" s="51" t="n"/>
      <c r="H18" s="52" t="n"/>
      <c r="I18" s="52" t="n"/>
      <c r="J18" s="53" t="n"/>
      <c r="K18" s="54" t="n"/>
      <c r="L18" s="52" t="n"/>
      <c r="M18" s="52" t="n"/>
      <c r="N18" s="52" t="n"/>
    </row>
    <row r="19" ht="28" customHeight="1" s="73">
      <c r="B19" t="inlineStr">
        <is>
          <t>E-09</t>
        </is>
      </c>
      <c r="C19" t="inlineStr">
        <is>
          <t>FinOps連携</t>
        </is>
      </c>
      <c r="D19" t="inlineStr">
        <is>
          <t>FinOps（可視化→最適化→運用統制）のサイクルでコスト最適化を実施しているか？</t>
        </is>
      </c>
      <c r="E19" t="inlineStr">
        <is>
          <t>Inform/Optimize/Operateサイクルの運用状況、未使用リソース・過剰契約の定期検知・是正プロセスを確認</t>
        </is>
      </c>
    </row>
    <row r="20" ht="25.5" customHeight="1" s="73">
      <c r="B20" s="70" t="inlineStr">
        <is>
          <t>ドメイン E 平均スコア</t>
        </is>
      </c>
      <c r="C20" s="65" t="n"/>
      <c r="D20" s="65" t="n"/>
      <c r="E20" s="65" t="n"/>
      <c r="F20" s="100">
        <f>IFERROR(AVERAGE(F11:F19),"-")</f>
        <v/>
      </c>
      <c r="G20" s="95">
        <f>IFERROR(AVERAGE(G11:G19),"-")</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6">
    <dataValidation sqref="F11:G18" showDropDown="0" showInputMessage="0" showErrorMessage="1" allowBlank="0" errorTitle="入力エラー" error="1〜5の整数を入力してください" type="whole">
      <formula1>1</formula1>
      <formula2>5</formula2>
    </dataValidation>
    <dataValidation sqref="J11:J18" showDropDown="0" showInputMessage="0" showErrorMessage="1" allowBlank="0" errorTitle="入力エラー" error="H/M/Lを選択してください" type="list">
      <formula1>"H,M,L"</formula1>
      <formula2>0</formula2>
    </dataValidation>
    <dataValidation sqref="K11:K18" showDropDown="0" showInputMessage="0" showErrorMessage="0" allowBlank="0" type="list">
      <formula1>"IT部門,調達部門,法務部門,会計部門,契約管理部門,複数部門"</formula1>
      <formula2>0</formula2>
    </dataValidation>
    <dataValidation sqref="F19:G19" showDropDown="0" showInputMessage="0" showErrorMessage="0" allowBlank="0" type="whole">
      <formula1>1</formula1>
      <formula2>5</formula2>
    </dataValidation>
    <dataValidation sqref="J19" showDropDown="0" showInputMessage="0" showErrorMessage="0" allowBlank="0" type="list">
      <formula1>"H,M,L"</formula1>
    </dataValidation>
    <dataValidation sqref="K19" showDropDown="0" showInputMessage="0" showErrorMessage="0" allowBlank="0" type="list">
      <formula1>"IT部門,調達部門,法務部門,会計部門,契約管理部門,複数部門"</formula1>
    </dataValidation>
  </dataValidations>
  <pageMargins left="0.75" right="0.75" top="1" bottom="1" header="0.511811023622047" footer="0.511811023622047"/>
  <pageSetup orientation="portrait" paperSize="9" horizontalDpi="300" verticalDpi="300"/>
</worksheet>
</file>

<file path=xl/worksheets/sheet9.xml><?xml version="1.0" encoding="utf-8"?>
<worksheet xmlns="http://schemas.openxmlformats.org/spreadsheetml/2006/main">
  <sheetPr>
    <outlinePr summaryBelow="1" summaryRight="1"/>
    <pageSetUpPr/>
  </sheetPr>
  <dimension ref="B2:P20"/>
  <sheetViews>
    <sheetView showGridLines="0" tabSelected="1" zoomScale="140" zoomScaleNormal="140" workbookViewId="0">
      <pane xSplit="3" ySplit="10" topLeftCell="D11" activePane="bottomRight" state="frozen"/>
      <selection pane="topRight" activeCell="D1" sqref="D1"/>
      <selection pane="bottomLeft" activeCell="A11" sqref="A11"/>
      <selection pane="bottomRight" activeCell="F8" sqref="F8"/>
    </sheetView>
  </sheetViews>
  <sheetFormatPr baseColWidth="10" defaultColWidth="8.6640625" defaultRowHeight="15"/>
  <cols>
    <col width="3" customWidth="1" style="73" min="1" max="1"/>
    <col width="6" customWidth="1" style="73" min="2" max="2"/>
    <col width="14" customWidth="1" style="73" min="3" max="3"/>
    <col width="40" customWidth="1" style="73" min="4" max="4"/>
    <col width="38" customWidth="1" style="73" min="5" max="5"/>
    <col width="11.1640625" customWidth="1" style="73" min="6" max="6"/>
    <col width="10" customWidth="1" style="73" min="7" max="7"/>
    <col width="30" customWidth="1" style="73" min="8" max="8"/>
    <col width="25" customWidth="1" style="73" min="9" max="9"/>
    <col width="8" customWidth="1" style="73" min="10" max="10"/>
    <col width="12" customWidth="1" style="73" min="11" max="11"/>
    <col width="28" customWidth="1" style="73" min="12" max="12"/>
    <col width="12" customWidth="1" style="73" min="13" max="13"/>
    <col width="18" customWidth="1" style="73" min="14" max="14"/>
    <col width="3" customWidth="1" style="73" min="15" max="15"/>
  </cols>
  <sheetData>
    <row r="1" ht="9.75" customHeight="1" s="73"/>
    <row r="2" ht="36" customHeight="1" s="73">
      <c r="B2" s="66" t="inlineStr">
        <is>
          <t>ドメイン F：ツール・データ管理</t>
        </is>
      </c>
      <c r="C2" s="65" t="n"/>
      <c r="D2" s="65" t="n"/>
      <c r="E2" s="65" t="n"/>
      <c r="F2" s="65" t="n"/>
      <c r="G2" s="65" t="n"/>
      <c r="H2" s="65" t="n"/>
      <c r="I2" s="65" t="n"/>
      <c r="J2" s="65" t="n"/>
      <c r="K2" s="65" t="n"/>
      <c r="L2" s="65" t="n"/>
      <c r="M2" s="65" t="n"/>
      <c r="N2" s="65" t="n"/>
      <c r="O2" s="65" t="n"/>
      <c r="P2" s="65" t="n"/>
    </row>
    <row r="3" ht="9.75" customHeight="1" s="73"/>
    <row r="4" ht="21.75" customHeight="1" s="73">
      <c r="B4" s="68" t="inlineStr">
        <is>
          <t>参照規格：ISO19770-1 §7（支援：ツール・情報管理）、ISO19770-2/4（SWID/利用量）</t>
        </is>
      </c>
      <c r="C4" s="65" t="n"/>
      <c r="D4" s="65" t="n"/>
      <c r="E4" s="65" t="n"/>
      <c r="F4" s="65" t="n"/>
      <c r="G4" s="65" t="n"/>
      <c r="H4" s="65" t="n"/>
      <c r="I4" s="65" t="n"/>
      <c r="J4" s="65" t="n"/>
      <c r="K4" s="65" t="n"/>
      <c r="L4" s="65" t="n"/>
      <c r="M4" s="65" t="n"/>
      <c r="N4" s="65" t="n"/>
      <c r="O4" s="65" t="n"/>
      <c r="P4" s="65" t="n"/>
    </row>
    <row r="5" ht="30" customHeight="1" s="73">
      <c r="B5" s="67" t="inlineStr">
        <is>
          <t>ITAM/SAMツール・CMDB・データ品質・自動化の実装状況を評価します。</t>
        </is>
      </c>
      <c r="C5" s="65" t="n"/>
      <c r="D5" s="65" t="n"/>
      <c r="E5" s="65" t="n"/>
      <c r="F5" s="65" t="n"/>
      <c r="G5" s="65" t="n"/>
      <c r="H5" s="65" t="n"/>
      <c r="I5" s="65" t="n"/>
      <c r="J5" s="65" t="n"/>
      <c r="K5" s="65" t="n"/>
      <c r="L5" s="65" t="n"/>
      <c r="M5" s="65" t="n"/>
      <c r="N5" s="65" t="n"/>
      <c r="O5" s="65" t="n"/>
      <c r="P5" s="65" t="n"/>
    </row>
    <row r="6" ht="19.5" customHeight="1" s="73">
      <c r="B6" s="64" t="inlineStr">
        <is>
          <t>主要ヒアリング対象部門：IT資産管理担当・インフラ担当・IT運用部門・ITSM担当</t>
        </is>
      </c>
      <c r="C6" s="65" t="n"/>
      <c r="D6" s="65" t="n"/>
      <c r="E6" s="65" t="n"/>
      <c r="F6" s="65" t="n"/>
      <c r="G6" s="65" t="n"/>
      <c r="H6" s="65" t="n"/>
      <c r="I6" s="65" t="n"/>
      <c r="J6" s="65" t="n"/>
      <c r="K6" s="65" t="n"/>
      <c r="L6" s="65" t="n"/>
      <c r="M6" s="65" t="n"/>
      <c r="N6" s="65" t="n"/>
      <c r="O6" s="65" t="n"/>
      <c r="P6" s="65" t="n"/>
    </row>
    <row r="7" ht="9.75" customHeight="1" s="73"/>
    <row r="8" ht="19.5" customHeight="1" s="73">
      <c r="B8" s="71" t="inlineStr">
        <is>
          <t>成熟度凡例：</t>
        </is>
      </c>
      <c r="C8" s="65" t="n"/>
      <c r="D8" s="43" t="inlineStr">
        <is>
          <t>1：初期</t>
        </is>
      </c>
      <c r="E8" s="44" t="inlineStr">
        <is>
          <t>2：反復可能</t>
        </is>
      </c>
      <c r="F8" s="45" t="inlineStr">
        <is>
          <t>3：定義済み</t>
        </is>
      </c>
      <c r="G8" s="46" t="inlineStr">
        <is>
          <t>4：管理</t>
        </is>
      </c>
      <c r="H8" s="47" t="inlineStr">
        <is>
          <t>5：最適化</t>
        </is>
      </c>
    </row>
    <row r="9" ht="9.75" customHeight="1" s="73"/>
    <row r="10" ht="39.75" customHeight="1" s="73">
      <c r="B10" s="8" t="inlineStr">
        <is>
          <t>No.</t>
        </is>
      </c>
      <c r="C10" s="7" t="inlineStr">
        <is>
          <t>管理領域</t>
        </is>
      </c>
      <c r="D10" s="7" t="inlineStr">
        <is>
          <t>ヒアリング質問事項</t>
        </is>
      </c>
      <c r="E10" s="7" t="inlineStr">
        <is>
          <t>確認ポイント・証跡例</t>
        </is>
      </c>
      <c r="F10" s="7" t="inlineStr">
        <is>
          <t>現状
成熟度
(1-5)</t>
        </is>
      </c>
      <c r="G10" s="7" t="inlineStr">
        <is>
          <t>目標
成熟度
(1-5)</t>
        </is>
      </c>
      <c r="H10" s="7" t="inlineStr">
        <is>
          <t>現状の説明・根拠</t>
        </is>
      </c>
      <c r="I10" s="7" t="inlineStr">
        <is>
          <t>課題・ギャップ</t>
        </is>
      </c>
      <c r="J10" s="7" t="inlineStr">
        <is>
          <t>優先度
(H/M/L)</t>
        </is>
      </c>
      <c r="K10" s="7" t="inlineStr">
        <is>
          <t>担当部門</t>
        </is>
      </c>
      <c r="L10" s="7" t="inlineStr">
        <is>
          <t>改善施策（案）</t>
        </is>
      </c>
      <c r="M10" s="7" t="inlineStr">
        <is>
          <t>期限（目安）</t>
        </is>
      </c>
      <c r="N10" s="7" t="inlineStr">
        <is>
          <t>備考</t>
        </is>
      </c>
    </row>
    <row r="11" ht="60" customHeight="1" s="73">
      <c r="B11" s="48" t="inlineStr">
        <is>
          <t>F-01</t>
        </is>
      </c>
      <c r="C11" s="62" t="inlineStr">
        <is>
          <t>SAMツール</t>
        </is>
      </c>
      <c r="D11" s="49" t="inlineStr">
        <is>
          <t>SAMツール（ソフトウェア資産管理ツール）が導入・運用されているか？</t>
        </is>
      </c>
      <c r="E11" s="58" t="inlineStr">
        <is>
          <t>ツール名・バージョン・カバレッジ（クライアント/サーバ/VM/クラウド）を確認</t>
        </is>
      </c>
      <c r="F11" s="51" t="n"/>
      <c r="G11" s="51" t="n"/>
      <c r="H11" s="52" t="n"/>
      <c r="I11" s="52" t="n"/>
      <c r="J11" s="53" t="n"/>
      <c r="K11" s="54" t="n"/>
      <c r="L11" s="52" t="n"/>
      <c r="M11" s="52" t="n"/>
      <c r="N11" s="52" t="n"/>
    </row>
    <row r="12" ht="60" customHeight="1" s="73">
      <c r="B12" s="55" t="inlineStr">
        <is>
          <t>F-02</t>
        </is>
      </c>
      <c r="C12" s="26" t="inlineStr">
        <is>
          <t>インベントリツール</t>
        </is>
      </c>
      <c r="D12" s="13" t="inlineStr">
        <is>
          <t>ソフトウェアインベントリ収集ツール（エージェント/エージェントレス）が整備されているか？</t>
        </is>
      </c>
      <c r="E12" s="56" t="inlineStr">
        <is>
          <t>収集対象範囲、収集頻度、エージェント展開率（%）、未対応デバイスの管理</t>
        </is>
      </c>
      <c r="F12" s="51" t="n"/>
      <c r="G12" s="51" t="n"/>
      <c r="H12" s="52" t="n"/>
      <c r="I12" s="52" t="n"/>
      <c r="J12" s="53" t="n"/>
      <c r="K12" s="54" t="n"/>
      <c r="L12" s="52" t="n"/>
      <c r="M12" s="52" t="n"/>
      <c r="N12" s="52" t="n"/>
    </row>
    <row r="13" ht="60" customHeight="1" s="73">
      <c r="B13" s="48" t="inlineStr">
        <is>
          <t>F-03</t>
        </is>
      </c>
      <c r="C13" s="62" t="inlineStr">
        <is>
          <t>CMDB連携</t>
        </is>
      </c>
      <c r="D13" s="49" t="inlineStr">
        <is>
          <t>CMDB（構成管理データベース）が整備され、IT資産台帳と連携されているか？</t>
        </is>
      </c>
      <c r="E13" s="50" t="inlineStr">
        <is>
          <t>CMDBのCI定義、IT資産情報とCIの紐づけ、更新タイミングと自動更新の有無</t>
        </is>
      </c>
      <c r="F13" s="51" t="n"/>
      <c r="G13" s="51" t="n"/>
      <c r="H13" s="52" t="n"/>
      <c r="I13" s="52" t="n"/>
      <c r="J13" s="53" t="n"/>
      <c r="K13" s="54" t="n"/>
      <c r="L13" s="52" t="n"/>
      <c r="M13" s="52" t="n"/>
      <c r="N13" s="52" t="n"/>
    </row>
    <row r="14" ht="60" customHeight="1" s="73">
      <c r="B14" s="55" t="inlineStr">
        <is>
          <t>F-04</t>
        </is>
      </c>
      <c r="C14" s="63" t="inlineStr">
        <is>
          <t>ITSM連携</t>
        </is>
      </c>
      <c r="D14" s="59" t="inlineStr">
        <is>
          <t>ITSMツール（変更管理・リクエスト管理・インシデント管理）との連携があるか？</t>
        </is>
      </c>
      <c r="E14" s="56" t="inlineStr">
        <is>
          <t>変更イベント連動での台帳更新、ソフトウェアリクエスト→承認→割り当てのフロー自動化</t>
        </is>
      </c>
      <c r="F14" s="51" t="n"/>
      <c r="G14" s="51" t="n"/>
      <c r="H14" s="52" t="n"/>
      <c r="I14" s="52" t="n"/>
      <c r="J14" s="53" t="n"/>
      <c r="K14" s="54" t="n"/>
      <c r="L14" s="52" t="n"/>
      <c r="M14" s="52" t="n"/>
      <c r="N14" s="52" t="n"/>
    </row>
    <row r="15" ht="60" customHeight="1" s="73">
      <c r="B15" s="48" t="inlineStr">
        <is>
          <t>F-05</t>
        </is>
      </c>
      <c r="C15" s="31" t="inlineStr">
        <is>
          <t>データ品質</t>
        </is>
      </c>
      <c r="D15" s="49" t="inlineStr">
        <is>
          <t>IT資産データの品質（正規化率・更新遅延・重複率・カバレッジ）が管理・監視されているか？</t>
        </is>
      </c>
      <c r="E15" s="58" t="inlineStr">
        <is>
          <t>データ品質KPIの定義と計測状況、データクレンジングの実施頻度</t>
        </is>
      </c>
      <c r="F15" s="51" t="n"/>
      <c r="G15" s="51" t="n"/>
      <c r="H15" s="52" t="n"/>
      <c r="I15" s="52" t="n"/>
      <c r="J15" s="53" t="n"/>
      <c r="K15" s="54" t="n"/>
      <c r="L15" s="52" t="n"/>
      <c r="M15" s="52" t="n"/>
      <c r="N15" s="52" t="n"/>
    </row>
    <row r="16" ht="60" customHeight="1" s="73">
      <c r="B16" s="55" t="inlineStr">
        <is>
          <t>F-06</t>
        </is>
      </c>
      <c r="C16" s="26" t="inlineStr">
        <is>
          <t>棚卸管理</t>
        </is>
      </c>
      <c r="D16" s="13" t="inlineStr">
        <is>
          <t>定期的な棚卸（物理/論理）プロセスが定義・実施されているか？</t>
        </is>
      </c>
      <c r="E16" s="56" t="inlineStr">
        <is>
          <t>棚卸の実施頻度（四半期/半期/年次）、差分分析・是正・再発防止のPDCAサイクル</t>
        </is>
      </c>
      <c r="F16" s="51" t="n"/>
      <c r="G16" s="51" t="n"/>
      <c r="H16" s="52" t="n"/>
      <c r="I16" s="52" t="n"/>
      <c r="J16" s="53" t="n"/>
      <c r="K16" s="54" t="n"/>
      <c r="L16" s="52" t="n"/>
      <c r="M16" s="52" t="n"/>
      <c r="N16" s="52" t="n"/>
    </row>
    <row r="17" ht="60" customHeight="1" s="73">
      <c r="B17" s="48" t="inlineStr">
        <is>
          <t>F-07</t>
        </is>
      </c>
      <c r="C17" s="62" t="inlineStr">
        <is>
          <t>SoRの一元管理</t>
        </is>
      </c>
      <c r="D17" s="49" t="inlineStr">
        <is>
          <t>SoR（System of Record）の定義に基づき、複数ツール・台帳間のデータ整合性が管理されているか？</t>
        </is>
      </c>
      <c r="E17" s="50" t="inlineStr">
        <is>
          <t>SoR定義書の有無、台帳乱立の実態、Master Data Managementの考え方の適用状況</t>
        </is>
      </c>
      <c r="F17" s="51" t="n"/>
      <c r="G17" s="51" t="n"/>
      <c r="H17" s="52" t="n"/>
      <c r="I17" s="52" t="n"/>
      <c r="J17" s="53" t="n"/>
      <c r="K17" s="54" t="n"/>
      <c r="L17" s="52" t="n"/>
      <c r="M17" s="52" t="n"/>
      <c r="N17" s="52" t="n"/>
    </row>
    <row r="18" ht="60" customHeight="1" s="73">
      <c r="B18" s="55" t="inlineStr">
        <is>
          <t>F-08</t>
        </is>
      </c>
      <c r="C18" s="26" t="inlineStr">
        <is>
          <t>自動化</t>
        </is>
      </c>
      <c r="D18" s="13" t="inlineStr">
        <is>
          <t>ライセンス管理プロセスの自動化（API連携・ワークフロー・レポーティング等）が実装されているか？</t>
        </is>
      </c>
      <c r="E18" s="56" t="inlineStr">
        <is>
          <t>自動化の実装範囲、手作業依存のプロセスの特定、将来的な自動化ロードマップの有無</t>
        </is>
      </c>
      <c r="F18" s="51" t="n"/>
      <c r="G18" s="51" t="n"/>
      <c r="H18" s="52" t="n"/>
      <c r="I18" s="52" t="n"/>
      <c r="J18" s="53" t="n"/>
      <c r="K18" s="54" t="n"/>
      <c r="L18" s="52" t="n"/>
      <c r="M18" s="52" t="n"/>
      <c r="N18" s="52" t="n"/>
    </row>
    <row r="19" ht="25" customHeight="1" s="73">
      <c r="B19" t="inlineStr">
        <is>
          <t>F-09</t>
        </is>
      </c>
      <c r="C19" t="inlineStr">
        <is>
          <t>識別標準・データ品質KPI</t>
        </is>
      </c>
      <c r="D19" t="inlineStr">
        <is>
          <t>SWIDタグ等の識別標準を活用し、データ品質KPI（完全性・鮮度等）を定量管理しているか？</t>
        </is>
      </c>
      <c r="E19" t="inlineStr">
        <is>
          <t>ISO/IEC 19770-2（SWID）活用状況、CI完全性・CI鮮度・孤立CI率・重複CI率等の定量目標設定・測定状況を確認</t>
        </is>
      </c>
    </row>
    <row r="20" ht="25.5" customHeight="1" s="73">
      <c r="B20" s="70" t="inlineStr">
        <is>
          <t>ドメイン F 平均スコア</t>
        </is>
      </c>
      <c r="C20" s="65" t="n"/>
      <c r="D20" s="65" t="n"/>
      <c r="E20" s="65" t="n"/>
      <c r="F20" s="100">
        <f>IFERROR(AVERAGE(F11:F19),"-")</f>
        <v/>
      </c>
      <c r="G20" s="95">
        <f>IFERROR(AVERAGE(G11:G19),"-")</f>
        <v/>
      </c>
      <c r="H20" s="69" t="inlineStr">
        <is>
          <t>※ 黄色セルに現状成熟度（1〜5）・目標成熟度・現状説明・課題・優先度・担当部門・改善施策を入力してください</t>
        </is>
      </c>
      <c r="I20" s="65" t="n"/>
      <c r="J20" s="65" t="n"/>
      <c r="K20" s="65" t="n"/>
      <c r="L20" s="65" t="n"/>
      <c r="M20" s="65" t="n"/>
      <c r="N20" s="65" t="n"/>
    </row>
  </sheetData>
  <mergeCells count="7">
    <mergeCell ref="B6:P6"/>
    <mergeCell ref="B2:P2"/>
    <mergeCell ref="B5:P5"/>
    <mergeCell ref="B4:P4"/>
    <mergeCell ref="H20:N20"/>
    <mergeCell ref="B20:E20"/>
    <mergeCell ref="B8:C8"/>
  </mergeCells>
  <dataValidations count="6">
    <dataValidation sqref="F11:G18" showDropDown="0" showInputMessage="0" showErrorMessage="1" allowBlank="0" errorTitle="入力エラー" error="1〜5の整数を入力してください" type="whole">
      <formula1>1</formula1>
      <formula2>5</formula2>
    </dataValidation>
    <dataValidation sqref="J11:J18" showDropDown="0" showInputMessage="0" showErrorMessage="1" allowBlank="0" errorTitle="入力エラー" error="H/M/Lを選択してください" type="list">
      <formula1>"H,M,L"</formula1>
      <formula2>0</formula2>
    </dataValidation>
    <dataValidation sqref="K11:K18" showDropDown="0" showInputMessage="0" showErrorMessage="0" allowBlank="0" type="list">
      <formula1>"IT部門,調達部門,法務部門,会計部門,契約管理部門,複数部門"</formula1>
      <formula2>0</formula2>
    </dataValidation>
    <dataValidation sqref="F19:G19" showDropDown="0" showInputMessage="0" showErrorMessage="0" allowBlank="0" type="whole">
      <formula1>1</formula1>
      <formula2>5</formula2>
    </dataValidation>
    <dataValidation sqref="J19" showDropDown="0" showInputMessage="0" showErrorMessage="0" allowBlank="0" type="list">
      <formula1>"H,M,L"</formula1>
    </dataValidation>
    <dataValidation sqref="K19" showDropDown="0" showInputMessage="0" showErrorMessage="0" allowBlank="0" type="list">
      <formula1>"IT部門,調達部門,法務部門,会計部門,契約管理部門,複数部門"</formula1>
    </dataValidation>
  </dataValidations>
  <pageMargins left="0.75" right="0.75" top="1" bottom="1" header="0.511811023622047" footer="0.511811023622047"/>
  <pageSetup orientation="portrait" paperSize="9"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ITAMS K.K.</dc:creator>
  <dc:language xmlns:dc="http://purl.org/dc/elements/1.1/">en-US</dc:language>
  <dcterms:created xmlns:dcterms="http://purl.org/dc/terms/" xmlns:xsi="http://www.w3.org/2001/XMLSchema-instance" xsi:type="dcterms:W3CDTF">2026-04-24T01:15:41Z</dcterms:created>
  <dcterms:modified xmlns:dcterms="http://purl.org/dc/terms/" xmlns:xsi="http://www.w3.org/2001/XMLSchema-instance" xsi:type="dcterms:W3CDTF">2026-07-18T04:38:02Z</dcterms:modified>
  <cp:lastModifiedBy>ITAMS K.K.</cp:lastModifiedBy>
  <cp:revision>0</cp:revision>
</cp:coreProperties>
</file>